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1. Respalado 2024\PLANES ACCIÓN, ESPECIFICOS Y PROGRAMAS\VIGENCIA 2025\"/>
    </mc:Choice>
  </mc:AlternateContent>
  <bookViews>
    <workbookView xWindow="0" yWindow="0" windowWidth="28800" windowHeight="11445"/>
  </bookViews>
  <sheets>
    <sheet name="Mapa de riesgos Depen" sheetId="9" r:id="rId1"/>
  </sheets>
  <definedNames>
    <definedName name="_xlnm.Print_Area" localSheetId="0">'Mapa de riesgos Depen'!$B$1:$X$100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36" i="9"/>
  <c r="N145" i="9" l="1"/>
  <c r="N142" i="9"/>
  <c r="N140" i="9"/>
  <c r="N138" i="9"/>
  <c r="N19" i="9"/>
  <c r="N88" i="9"/>
  <c r="N84" i="9"/>
</calcChain>
</file>

<file path=xl/sharedStrings.xml><?xml version="1.0" encoding="utf-8"?>
<sst xmlns="http://schemas.openxmlformats.org/spreadsheetml/2006/main" count="710" uniqueCount="442">
  <si>
    <t>PROBABILIDAD</t>
  </si>
  <si>
    <t xml:space="preserve"> ZONA DE RIESGO</t>
  </si>
  <si>
    <t>NOMBRE DEL RIESGO</t>
  </si>
  <si>
    <t xml:space="preserve"> CAUSA</t>
  </si>
  <si>
    <t>RIESGO INHERENTE</t>
  </si>
  <si>
    <t>CONTROL 1</t>
  </si>
  <si>
    <t>CONTROL 2</t>
  </si>
  <si>
    <t>RIESGO RESIDUAL</t>
  </si>
  <si>
    <t>CONSECUENCIA</t>
  </si>
  <si>
    <t>ESTRATÉGIA PARA COMBATIR EL RIESGO</t>
  </si>
  <si>
    <t>IMPACTO</t>
  </si>
  <si>
    <t>CLASE</t>
  </si>
  <si>
    <t>Pérdida reputacional</t>
  </si>
  <si>
    <t>Reducir</t>
  </si>
  <si>
    <t>No.</t>
  </si>
  <si>
    <t>Corrupción</t>
  </si>
  <si>
    <t>Fiscal</t>
  </si>
  <si>
    <t>Pérdida de recursos públicos</t>
  </si>
  <si>
    <t>Ejecución y administración de procesos (perdida reputacional)</t>
  </si>
  <si>
    <t>EXTREMO</t>
  </si>
  <si>
    <t>Posibilidad de pérdida económica por multa o sanción, debido al incumplimiento de la regulación aduanera de la DIAN en las actividades de importación, exportación y depósito de mercancías en trámite de nacionalización.</t>
  </si>
  <si>
    <t>Posibilidad de pérdida reputacional, por pérdida del beneficio de usuario aduanero de trámite simplificado, debido a cometer una falta gravísima de acuerdo al Decreto 1165 del 2019 y Resolución 46 del 2019 de la DIAN.</t>
  </si>
  <si>
    <t>Actos de corrupción por la posibilidad de recibir o solicitar cualquier dadiva o beneficio a nombre propio o de terceros debido a una mala actuación del personal por hurto o perdida de mercancías en custodia del depósito aduanero.</t>
  </si>
  <si>
    <t>Posibilidad de pérdida reputacional, por demandas o procesos desiertos, debido a Certificados de acuerdos comerciales con un análisis erroneo.</t>
  </si>
  <si>
    <t>Ejecución y administración de procesos (perdida económica)</t>
  </si>
  <si>
    <t>Incumplimiento de la regulación aduanera de la DIAN en las actividades de importación, exportación y depósito de mercancías en trámite de nacionalización.</t>
  </si>
  <si>
    <t>Funcionario con el rol de representante aduanero, verifica la documentación y la plataforma Siglo XXI del tipo de trámite, verificando que cumpla con las condiciones aduaneras y que la mercancía llegue al territorio aduanero nacional. Dejando registro en correo electrónico.</t>
  </si>
  <si>
    <t>Coordinador del grupo Operaciones de comercio exterior, revisa que cumpla con lo exigido por la normatividad aduanera, contra los documentos soportes de la importación o exportación, dejando evidencia a través de correo electrónico.</t>
  </si>
  <si>
    <t>Funcionario con el rol de representante aduanero, verifica la documentación y la plataforma Siglo XXI del tipo de trámite, verificando que cumpla con las condiciones aduaneras y que la mercancía llegue al territorio aduanero Colombiano. Dejando registro en correo electrónico.</t>
  </si>
  <si>
    <t>Coordinador del grupo Operaciones de Comercio Exterior, control biométrico de acceso al depósito aduanero y libro de registro de ingreso y salida.</t>
  </si>
  <si>
    <t>Sellos de seguridad interno y externo en puertas de acceso al depósito, anotación díaria  en libro de minuta de los guardas de seguridad del complejo.</t>
  </si>
  <si>
    <t>Funcionario profesional que elaborá la certificación con base al manual de acuerdos comerciales de Colombia Compra Eficiente.</t>
  </si>
  <si>
    <t>Coordinador del grupo Operaciones de Comercio Exterior, realiza la revisión y aprobación de cada certificado de acuerdo comercial, dejando registro en correo electrónico con el documentos firmado para su trámite.</t>
  </si>
  <si>
    <t>Posibilidad de pérdida económica por daños a la mercancía almacenada en depósito para trámite aduanreo,  debido a la falta de adecuación en la infraestructura en el depósito aduanero o la inadecuada manipulación de mercancias.</t>
  </si>
  <si>
    <t>Certificados de acuerdos comerciales con un análisis erroneo.</t>
  </si>
  <si>
    <t>Perdida reputacional</t>
  </si>
  <si>
    <t>Hurto o perdida de mercancías en custodia del depósito aduanero..</t>
  </si>
  <si>
    <t>Perdidas económicas.
Investigaciones disciplinarias y penales.</t>
  </si>
  <si>
    <t>Cometer una falta gravísima de acuerdo al Decreto 1165 del 2019 y Resolución 46 del 2019 de la DIAN.</t>
  </si>
  <si>
    <t>Afectación de la reputación e imagen del grupo y la Entidad.</t>
  </si>
  <si>
    <t>Perdida reputacional.
Perdida de clientes.</t>
  </si>
  <si>
    <t>Perdida económica.
Perdida reputacional.
Perdida de clientes.</t>
  </si>
  <si>
    <t xml:space="preserve">
1. Inadecuada manipulación de mercancias.
2. Falta de adecuación en la infraestructura en el depósito aduanero </t>
  </si>
  <si>
    <t>Funcionario con el rol de montacarguista cumple con la cerificación de manejo de montacargas, para la debida manipulación y movilización de las mercancas que ingresan al deposíto aduanero.</t>
  </si>
  <si>
    <t xml:space="preserve">Coordinador del grupo operaciones de comercio exterior, verifica el cumplimiento de lo exigido para la movilización, manipulación y almacenaje de las mercancias que se reciben en el depósito aduanero para su nacionalización, documentos soportes, planilla de recepción de mercancias. </t>
  </si>
  <si>
    <t>Posibilidad de Pérdida económica por daño de materias primas, insumos productos terminados, activos fijos y otros bienes debido a debilidades de controles en las condiciones de almacenamiento y conservación de materias primas, insumos productos terminados, activos fijos y otros bienes.</t>
  </si>
  <si>
    <t>Ejecución y administración de procesos (pérdida económica)</t>
  </si>
  <si>
    <t>Debilidades de controles en las condiciones de almacenamiento de materias primas, insumos productos terminados, activos fijos y otros bienes.</t>
  </si>
  <si>
    <t>Pérdidas económicas.</t>
  </si>
  <si>
    <t>Coordinador del grupo almacén general, realiza revisión a las condiciones de almacenamiento y conservación de las  materias primas, insumos productos terminados, activos fijos y otros bienes, una vez a la semana.</t>
  </si>
  <si>
    <t>Actos de corrupción por la posibilidad de recibir o solicitar cualquier dádiva o beneficio a nombre propio o de terceros debido al hurto de bienes (materias primas, insumos, activos fijos y otros) en custodia o su transporte.</t>
  </si>
  <si>
    <t>Ejecución y administración de procesos (pérdida reputacional)</t>
  </si>
  <si>
    <t>Hurto de bienes (materias primas, insumos, activos fijos y otros) en custodia.
Hurto de bienes (materias primas, insumos, activos fijos y otros) en custodia en su transporte.</t>
  </si>
  <si>
    <t>El servidor público de la bodega de almacén general, verifica  las cantidas y características de los bienes despachados y transportados de FUNZA a la SEDE FACON, cada vez que se requiera realizar un traslado entre las sedes, dejando registro en formato de transporte de mercancias.</t>
  </si>
  <si>
    <t xml:space="preserve">Coordinador del grupo almacén general, realiza Inventarios aleatorios a las  materias primas, insumos productos terminados, activos fijos y otros bienes, en forma mensual, dejando registro en acta </t>
  </si>
  <si>
    <t>Posibilidad de efectos dañosos sobre bienes públicos por castigo a los estados financieros debido a la omisión en el control sobre la  baja o nula rotación de materias primas e insumos.</t>
  </si>
  <si>
    <t>Omisión en el control sobre la  baja o nula rotación de materias primas e insumos.</t>
  </si>
  <si>
    <t xml:space="preserve">Pérdida económica
</t>
  </si>
  <si>
    <t>Coordinador del grupo almacén general, realiza verificación de los inventarios de baja o nula de acuerdo con informe del sistema INFORPO-ORACLE, en forma trimestral realizando informe al Subdirector Operativo y Director General, dejando registro en oficio de comunicación .</t>
  </si>
  <si>
    <t>ALMACÉN GENERAL</t>
  </si>
  <si>
    <t>Posibilidad de efectos dañosos sobre recursos públicos por intereses, sanciones o demandas interpuestas a la entidad a causa de la omisión en el cumplimiento de pago o cobro de obligaciones dentro de términos establecidos.</t>
  </si>
  <si>
    <t>FISCAL</t>
  </si>
  <si>
    <t>Omisión en el incumplimiento del pago o cobro de obligaciones.</t>
  </si>
  <si>
    <t>La coordinación del grupo central de cuentas, y sus colaboradores, realiza la revisión de las cuentas que reúna los requisitos de acuerdo a las condiciones contractuales,  valores y correcta aplicación de los impuestos y que los trámites se hagan en los tiempos establecidos diariamente y dejando registro en la hoja de ruta de cada cuenta.</t>
  </si>
  <si>
    <t>Posibilidad de efectos dañosos sobre recursos públicos multas impuestas por autoridades competentes debido a una omisión en la revisión de las cuentas con todos sus soportesen la generación de obligaciones con datos inexactos dentro del marco legal y tributario.</t>
  </si>
  <si>
    <t>Omisión en la revisión de las cuentas con todos sus soportesen la generación de obligaciones con datos inexactos dentro del marco legal y tributario.</t>
  </si>
  <si>
    <t>Se puede generar multas y sanciones de las autoridades competentes, generando un detrimento patrimonial.
Investigación disciplinaria, fiscal y penal por los entes de control.</t>
  </si>
  <si>
    <t xml:space="preserve">La Coordinación del grupo de Central de Cuentas y sus colaboradores, revisan los documentos dentro de las listas de chequeo de cada cuenta y se verifican los datos establecidos en los procedimientos de Cuentas, con el propósito de evitar que se tramiten obligaciones sin cumplir con los requisitos. En forma diaria dejando los respectivos registros en el sistema SIIF NACION y en el sistema local inforpo. </t>
  </si>
  <si>
    <t>CENTRAL DE CUENTAS</t>
  </si>
  <si>
    <t xml:space="preserve">Posibilidad de afectación económica y reputacional por falta de aprobación de créditos, debido a la inoperancia del programa </t>
  </si>
  <si>
    <t>Ejecución y administración de procesos (Perdida económica)</t>
  </si>
  <si>
    <t xml:space="preserve">Debido a la inoperancia del programa </t>
  </si>
  <si>
    <t>Insatisfacción del cliente, dismunición de la cartera financiera y de los ingresos por concepto de interese de la Entidad</t>
  </si>
  <si>
    <t>Coordinador del grupo Créditos, advertir a través de comunicación oficial a la Dirección General de la Entidad sobre el agotamiento de los recursos para colocación de créditos, en la ejecución de los recursos, dejando registros en Oficio.</t>
  </si>
  <si>
    <t xml:space="preserve">Reducir </t>
  </si>
  <si>
    <t>Actos de corrupción por la posibilidad de recibir o solicitar cualquier dadiva o beneficio a nombre propio o de terceros, debido a la omisión o actuación inadecuada en las actividades desarrolladas para el análisis y aprobación de las solicitudes de crédito o en la administración de la cartera financiera.</t>
  </si>
  <si>
    <t>Debido a la omisión o actuación inadecuada en las actividades desarrolladas para el análisis y aprobación de las solicitudes de crédito o en la administración de la cartera financiera.</t>
  </si>
  <si>
    <t>Afectación de la imagen reputacional de la entidad, perdida de recursos y patrimonio, investigaciones deciplinarias</t>
  </si>
  <si>
    <t>Coordinador del grupo Créditos, gestionar y remitir encuesta de satisfacción,  preguntando si algún funcionario de la entidad le solicitó dádivas para adelantar su trámite de manera más ágil o sin el lleno de los requisitos.</t>
  </si>
  <si>
    <t>Coordinador grupo créditos, Realizar la verificación aleatoria de las condiciones de los créditos vigentes en la cartera financiera de la Entidad, determinando posibles actos de corrupción.</t>
  </si>
  <si>
    <t xml:space="preserve">Posiblidad de pérdida de credibilidad de la entidad, por la entrega de información errada a los clientes del programa de créditos, debido a falencias presentadas en los sistemas de información </t>
  </si>
  <si>
    <t>Ejecución y administración de procesos (Perdida reputacional)</t>
  </si>
  <si>
    <t>falencias presentadas en los sistemas de información.</t>
  </si>
  <si>
    <t xml:space="preserve">Insatisfacción del cliente y perdida de recursos </t>
  </si>
  <si>
    <t xml:space="preserve">Subdirección Operativa, realizar un informe sobre las novedades y/o fallas que presentaron los sistemas de información de la entidad, que afectaron el normal funcionamiento del programa de créditos durante el trimestre.  </t>
  </si>
  <si>
    <t>CRÉDITOS Y CARTERA</t>
  </si>
  <si>
    <t>Posibilidad de efecto dañoso sobre intereses patrimoniales de naturaleza pública por la no recuperación de recursos de la cartera vigente debido a la omisión en la gestión de cobro persuasivo.</t>
  </si>
  <si>
    <t>Omisión en la gestión de cobro persuasivo.</t>
  </si>
  <si>
    <t>Investigaciones disciplinarias, penales</t>
  </si>
  <si>
    <t>El analista de cartera, verificar las causales de vencimiento de los clientes y realiza el contaco con el cliente para el pago correspondiente se realiza permanente, dejando registro estado de la cartera.</t>
  </si>
  <si>
    <t>GESTIÓN DOCUMENTAL Y ATENCIÓN AL CIUDADANO</t>
  </si>
  <si>
    <t>Posibilidad de perdida económica y reputacional por sanciones o demandas debido a deterioro y perdida de documentación de los archivos de gestión, central, histórico.</t>
  </si>
  <si>
    <t>Perdida de documentación de los archivos de gestión, central, histórico.</t>
  </si>
  <si>
    <t>Perdidas económicas. 
Perdida de información importante para la entidad.</t>
  </si>
  <si>
    <t>Coordinador de Gestión Documental,se da cumplimiento a las unidades de conservación en estanteria adecuada y cajas cumpliendo las disposiciones del archivo general de la nación, actas de revisión de las condiciones de almacenamiento de los documentos con inspección ocular y registro fotográfico.</t>
  </si>
  <si>
    <t>Coordinador de Gestión Documental realiza sensibilizaciones en temas relacionados con el manejo, organizacion, trasferencias, preservación de los documentos y buenas practicas, cada dos meses dejando registro en Actas de reunión.</t>
  </si>
  <si>
    <t>Posibilidad de perdida reputacional por quejas de los usuarios debido a perdida de documentos en prestamo.</t>
  </si>
  <si>
    <t>Perdida de documentos en prestamo</t>
  </si>
  <si>
    <t>Responsable grupo gestión documental y atenación al ciudadano, realiza el control del prestamo de documentos de carpetas a otras dependencias, dejando registro en la planilla de control de prestamos.</t>
  </si>
  <si>
    <t xml:space="preserve">Actos de corrupción por la posibilidad de recibir o solicitar cualquier dadiva o beneficio a nombre propio o de terceros por causa de un indebido acceso o hurto de información o documentos del archivo de gestión, central e histórico. </t>
  </si>
  <si>
    <t xml:space="preserve">
Indebido acceso o robo de información o documentos del archivo gestión, central e histórico.</t>
  </si>
  <si>
    <t>Multas, sanciones para la entidad y demandas</t>
  </si>
  <si>
    <t>Sistema de  camaras de video, se revisan los videos verificando las actividades de los funcionarios por fuera de los procedimientos y rutinas, Informando a la Dirección General cualquier anomalía.</t>
  </si>
  <si>
    <t>Posibilidad de pérdida reputacional por quejas debido a pérdida de información en la radicación de ventanilla única.</t>
  </si>
  <si>
    <t>Pérdida de información en la radicación de ventanilla única.</t>
  </si>
  <si>
    <t>Perdida reputacional
Denuncias Demandas
Tutelas</t>
  </si>
  <si>
    <t>Servidor Público de la ventanilla única, realiza el registro y  control de todos los documentos que ingresan a la entidad en forma diaria, dejando registro en el libro control de radicación.</t>
  </si>
  <si>
    <t>Servidor Público de la ventanilla única, realiza la entrega de los documentos a las dependencias, dejando registro en el formato control de registro entrega de documentos, en forma diaria.</t>
  </si>
  <si>
    <t>Posibilidad de pérdida reputacional por quejas de los grupos de valor debido a la respuesta imprecisa o por fuera de términos de ley de las PQRS y derechos de petición.</t>
  </si>
  <si>
    <t>Respuesta imprecisa o por fuera de términos de ley de las PQRS y derechos de petición.</t>
  </si>
  <si>
    <t>Servidor Público de PQRS, realiza el seguimiento a las preguntas, solicitudes, reclamos, sugerencias, derechos de petición, dejando registro en matriz de PQRS, en forma diaria.</t>
  </si>
  <si>
    <t>Posibilidad de perdida económica por detrimento patrimonial de los bienes de la Entidad por deterioro de las instalaciones de la Entidad o daño de vehículos por omision en su mantenimiento</t>
  </si>
  <si>
    <t>Omision en el  mantenimiento de instalaciones y vehículos</t>
  </si>
  <si>
    <t>Perdida de recursos publicos</t>
  </si>
  <si>
    <t>Jefe del grupo lógistica, realiza plan de mantenimiento correctivo y preventivo de las instalaciones y los vehiculos, desarrollando las debidas  contrataciones y los seguimientos oportunos, dejando registros en informes de seguimiento de manera trimestral.</t>
  </si>
  <si>
    <t>Jefe del grupo logística, suscribe las polízas de todo riesgos en donde se incluyen las instalaciones y los vehiculo, se realiza el seguimiento al proceso de contratación.</t>
  </si>
  <si>
    <t>Posibilidad de perdida económica y reputacional  por falta de seguridad de las instalaciones debido a la falta de  gestión en la contratación y control en el servicio de vigilancia.</t>
  </si>
  <si>
    <t>Falta de  gestión en la contratación y control en el servicio de vigilancia.</t>
  </si>
  <si>
    <t>Perdida de bienes y patrimonio público</t>
  </si>
  <si>
    <t>El supervisor del contrato realiza el seguimiento y control al cumplimiento de las condiciones de seguridad en las sedes de la entidad, de forma mensual dejando registro en informe de supervision.</t>
  </si>
  <si>
    <t>El jefe de seguridad del Fondo Rotatorio realiza revistas a todas las sedes de la entidad en forma permanente, generando informe a la Direccion General.</t>
  </si>
  <si>
    <t>Posibilidad de efectos dañosos sobre recursos públicos por pago de multas y sanciones interpuestos  a FORPO a causa de la omisión en el pago de servicios publicos y administracion.</t>
  </si>
  <si>
    <t>Omisión en el pago de servicios publicos y administración.</t>
  </si>
  <si>
    <t>Perdidas económicas. 
Deterioro de materiales, insumos y suministros.</t>
  </si>
  <si>
    <t>El servidor publico responsable de los servicios públicos de Logistica controla mediante programacion de la gestion y pago de servicios públicos y administracion.</t>
  </si>
  <si>
    <t>Posibilidad de efecto dañoso sobre intereses patrimoniales de naturaleza pública, por no tener incluidos todos los bienes muebles e inmuebles, materias primas, vehiculos, responsabilidad extracontractual, riesgos financieros y manejo global de la entidad en el contrato de seguro, a causa de la omisión en la actualización y gestion de la informacion que cubre de dicho contrato.</t>
  </si>
  <si>
    <t>Omisión en la actualización y gestion de la informacion que cubre de dicho contrato.</t>
  </si>
  <si>
    <t>Perdidas económicas.
Pérdida de credibilidad e imagen de la Entidad.</t>
  </si>
  <si>
    <t>Inventario de bienes muebles e inmuebles, materias primas y vehículos, responsabilidad extracontractual, riesgos financieros y manejo global de la Entidad en el contrato de seguro, que deben estar amparados en la póliza.</t>
  </si>
  <si>
    <t>Posibilidad de perdida reputacional por ineficiencia en las lineas productivas a causa de personal insuficiente para el balanceo de las lineas.</t>
  </si>
  <si>
    <t>Personal insuficiente para el balanceo de las líneas</t>
  </si>
  <si>
    <t>Incumplimiento de contrato interadministrativo con los clientes de la fabrica de confecciones</t>
  </si>
  <si>
    <t>El líder de producción realiza seguimiento al personal operativo para el cumplimiento del balanceo de las líneas</t>
  </si>
  <si>
    <t xml:space="preserve">Posibilidad de efecto dañoso sobre recursos públicos por desfaces en la definición de estándares de consumos y mordería a causa de la omisión en la actualización de software y hardware de patronaje </t>
  </si>
  <si>
    <t xml:space="preserve">Omisión en la actualización de software y hardware de patronaje </t>
  </si>
  <si>
    <t>Sobrecostos en la elaboración de prendas</t>
  </si>
  <si>
    <t xml:space="preserve">Posibilidad de perdida reputacional y económica por falla en los equipos especiales y repuestos como, sistema de aire comprimido, equipo de caldera, prensas a vapor, equipo de sistema de corte automático, equipos de calidad y plotter de impresión para trazos textiles a causa de falta de la contratación para los mantenimientos preventivos y correctivos. </t>
  </si>
  <si>
    <t>Ejecución y administración de procesos (reputacional y económico)</t>
  </si>
  <si>
    <t xml:space="preserve">Falta de la contratación para los mantenimientos preventivos y correctivos </t>
  </si>
  <si>
    <t>generando paro de maquinaria y afectación en los tiempos de producción  de uniformes</t>
  </si>
  <si>
    <t>El líder de mantenimiento, realiza el diagnostico de la maquinaria y equipos de la fabrica de confecciones según cronograma del plan de mantenimiento dejando registro en informe.</t>
  </si>
  <si>
    <t>Posibilidad de recibir o solicitar cualquier dádiva o beneficio  a nombre propio o de terceros por manipulación del Kardex de repuestos para la fabrica de confecciones en beneficio del proveedor.</t>
  </si>
  <si>
    <t>Falta de implementación al modulo de mantenimiento por medio del aplicativo ORACLE</t>
  </si>
  <si>
    <t>Pérdidas económicas.
Pérdida de credibilidad e imagen de la Entidad.
Desbalances financieros.</t>
  </si>
  <si>
    <t>FÁBRICA DE CONFECCIONES</t>
  </si>
  <si>
    <t>Posibilidad de pérdida reputacional  por la no ejecución de recursos durante la vigencia debido a los incumplimientos de los términos  establecidos en el plan anual de adquisiciones sin respuestas oportunas de los clientes internos y externos.</t>
  </si>
  <si>
    <t>Ejecución y administración de procesos</t>
  </si>
  <si>
    <t>Incumplimiento a los términos  establecidos en el plan anual de adquisiciones sin respuestas oportunas de los clientes internos y externos.</t>
  </si>
  <si>
    <t>Pérdida reputacional 
Baja ejecucion presupuestal</t>
  </si>
  <si>
    <t>Coordinador grupo Adquisiciones y contratos, realiza seguimiento con su grupo de trabajo precontractual al plan anual de adquisiciones de manera semanal.dejando registro en Acta de reunión.</t>
  </si>
  <si>
    <t>Posibilidad de efectos dañosos sobre recursos públicos que puedan declararse pasivos exigibles por falta de gestión de la reserva presupuestal.</t>
  </si>
  <si>
    <t>Falta de gestión de la reserva presupuestal.</t>
  </si>
  <si>
    <t>Posibilidad de pérdida reputacional y económica</t>
  </si>
  <si>
    <t xml:space="preserve">Coordinador grupo Convenios y Contratos,( liquidaciones, segumiento de informes, facturacion) realiza seguimiento en los tres ultimos trimestres del año, con los supervisores para saber la ejecucion presupuestal de los contratos dejando registro en Acta de reunión. </t>
  </si>
  <si>
    <t>Actos de corrupción por la posibilidad de recibir o solicitar cualquier dadiva o beneficio a nombre propio o de terceros por causa de la manipulación u ocultamiento de información en cumplimiento de las responsabilidades del supervisor de los contratos con terceros.</t>
  </si>
  <si>
    <t>Manipulación u ocultamiento de información en cumplimiento de las responsabilidades del supervisor de los contratos con terceros.</t>
  </si>
  <si>
    <t>Demandas y fallos en contra de la entidad.</t>
  </si>
  <si>
    <t xml:space="preserve">Coordinador grupo Adquisiciones y contratos, realizar sensibilizaciones a los supervisor  en cuanto a las  responsabilidades y compromisos de la supervisión. dejando acta de reunion </t>
  </si>
  <si>
    <t xml:space="preserve">Coordinador grupo Convenios verificar que dentro de los informes de supervision se incluyan  de manera  detallada el cumplimiento  del objeto contractual.dejando como registro en correo electronico con observaciones al informe de supervision . </t>
  </si>
  <si>
    <t>Posibilidad de perdida reputacional   por el incumpliento de  las normas ambientales y de seguridad y salud en el trabajo en la ejecución de los contratos con terceros.</t>
  </si>
  <si>
    <t>Ejecución y administración de procesos fiscal</t>
  </si>
  <si>
    <t>Incumpliento de  las normas ambientales y de seguridad y salud en el trabajo en la ejecución de los contratos con terceros.</t>
  </si>
  <si>
    <t xml:space="preserve">Posibilidad de pérdida reputacional 
</t>
  </si>
  <si>
    <t>El Gerente de cada proceso verifica  el Instructivo para la actividad Contractual de Bienes , servicios y obras con criterio sostenibles y de seguridad y salud en el trabajo del fondo rotatorio de la policia para definir en los estudios y documentos previos la normatividad  a exigir para  aplicar segun la modalidad de contratacion..</t>
  </si>
  <si>
    <t>Posibilidad de pérdida reputacional por sanciones impuestas por  incumplimiento en las normas legales para publicación de documentos en Colombia compra eficiente debido al desconocimiento en la normatividad establecida para tal fin.</t>
  </si>
  <si>
    <t>Desconocimiento en la normatividad establecida para tal fin.</t>
  </si>
  <si>
    <t xml:space="preserve">Posibilidad de pérdida reputacional </t>
  </si>
  <si>
    <t>Coordinador grupo Adquisiciones y contratos, se realiza seguimiento a la publicación de los documentos en la  etapa contractual y pos contractual en la plataforma Colombia compra eficiente, estudios y documentos previos e Informes.</t>
  </si>
  <si>
    <t>CONVENIOS Y CONTRATOS</t>
  </si>
  <si>
    <t>GRUPO LOGISTICA</t>
  </si>
  <si>
    <t>Posibilidad de Pérdida reputacional por superar los topes de la Reserva Presupuestal debido a la inopotunidad en la radicación de las facturas por parte de los contratistas</t>
  </si>
  <si>
    <t>Debido a la inopotunidad en la radicación de las facturas por parte de los contratistas.</t>
  </si>
  <si>
    <t>Perdida reputacional
Posible disminución del presupuesto para vigencias posteriores</t>
  </si>
  <si>
    <t xml:space="preserve">Coordinador del Grupo Presupuesto, verificar el recurso comprometido vs el recurso obligado a traves del seguimiento y control al sistema de información, diariamente y generando informe mensual a las dependencias responsables de la ejecución de los recursos </t>
  </si>
  <si>
    <t>GRUPO PRESUPUESTO</t>
  </si>
  <si>
    <t>Posibilidad de pérdida reputacional por resultados en niveles deficientes de las metas y objetivos propuestos debido al incumplimiento de las actividades establecidas en los planes, programas y proyectos.</t>
  </si>
  <si>
    <t>Incumplimiento de las actividades establecidas en los planes, programas y proyectos.</t>
  </si>
  <si>
    <t>Afectación de la imagen ante el Ministerio de Defensa Nacional-GSED.
Posibles hallazgos por la Contraloría General de la República.</t>
  </si>
  <si>
    <t>Posibilidad de pérdida reputacional por hallazgos dejados en auditorias internas y externas debido a la desctualización o vacios en los procesos y procedimientos  de la Entidad conforme al marco normativo legal aplicable.</t>
  </si>
  <si>
    <t>Desctualización o vacios en los procesos y procedimientos  de la Entidad conforme al marco normativo legal aplicable.</t>
  </si>
  <si>
    <t>Jefe de la Oficina Asesora de Planeación, realiza seguimiento mensual al cumplimiento de las actividades de los planes programas y proyectos a las dependencias y procesos responsables de ejecutarlas, dejando registro en actas de reunión.</t>
  </si>
  <si>
    <t>Jefe de la Oficina Asesora de Planeación, revisa los documentos en cuanto al cumplimiento de condiciones técnicas para actualización, cada vez que se reciba un documento para revisión, dejando registro en correos enviados a las Jefaturas.</t>
  </si>
  <si>
    <t>Posibilidad de daño antijuridico sobre recursos públicos por pago de sentencias en contra de la entidad a causa de la omisión del apoderado en la apelación de las decisiones judiciales.</t>
  </si>
  <si>
    <t>Omisión del apoderado en la apelación de las decisiones judiciales.</t>
  </si>
  <si>
    <t>Perdida reputacional.  Daño antijuridico.Investigaciones disciplinarias.</t>
  </si>
  <si>
    <t>Posibilidad de pérdida reputacional por incumplimiento de respuesta en  téminos a las tutelas instauradas, a causa de falta de control y seguimiento a las comunicaciones electrónicas externas.</t>
  </si>
  <si>
    <t>Reputacional</t>
  </si>
  <si>
    <t>Falta de control y seguimiento a las comunicaciones electrónicas externas.</t>
  </si>
  <si>
    <t>Multas y saciones al Director(a) General del FORPO.</t>
  </si>
  <si>
    <t>Actos de corrupción por la posibilidad de recibir,solicitar cualquier dadiva o beneficio a nombre propio o de terceros debido al favorecimiento de un contratista en la no imposición de sanciones por incumplimientos parciales o totales del contrato.</t>
  </si>
  <si>
    <t>Favorecimiento a contratistas, en la no imposición de sanciones por incumplimientos parciales o totales del contrato.</t>
  </si>
  <si>
    <t>Demandas en contra de la entidad.
Perdida de imagen y credibidad.
Investigaciones disciplinarias, fiscales y penales.</t>
  </si>
  <si>
    <t>Posibilidad de perdida de los recursos públicos de la entidad por la  caducidad generada en la acción de cobro.</t>
  </si>
  <si>
    <t>Omisión de los terminos de caducidad  de la acción de cobro.</t>
  </si>
  <si>
    <t>Detrimento patrimonial por perdida de recursos</t>
  </si>
  <si>
    <t xml:space="preserve">MODERADO </t>
  </si>
  <si>
    <t>ALTO</t>
  </si>
  <si>
    <t>Jefe de la Oficina Asesora Jurídica, verificando la oportunidad y pertinencia de la defensa, dejando registro de la apelación a la sentencia de primera instancia y correo dirigido al apoderado.</t>
  </si>
  <si>
    <t>Apoderado designado, realizando el trámite correspondiente ante el despacho judicial que decidió sentencia de primera intancia, dejando registro de la apelación en la respectiva plataforma y/o correo electrónico del despacho judicial.</t>
  </si>
  <si>
    <t>Jefe de la Oficina Asesora Jurídica, deberá validar que se de respuesta  al requerimiento de la entidad judicial, dejando registro en correo electrónico enviado al abogado y/o dependiente judicial.</t>
  </si>
  <si>
    <t>Abogado y/o dependiente judicial, da respuesta  al requerimiento de tutela realizado, dejando registro en correo electrónico enviado al despacho judicial.</t>
  </si>
  <si>
    <t>El Jefe de la Oficina Asesora Juridica, debera validar que se de la sanción impuesta al contratista este acorde a la realidad de los hechos que dieron lugar al presunto incumplimiento contractual.</t>
  </si>
  <si>
    <t>El abogado designado, debera expedir el respectivo acto administrativo de la sanción o archivo del proceso administrativo sancionatorio acorde a la realidad de los hechos que dieron lugar al presunto incumplimiento contractual.</t>
  </si>
  <si>
    <t>El abogado encargado del cobro de cartera de la entidad, realizara la verificación del estado de los procesos ejecutivos y coactivos con el fin de cumplir los términos para el recaudo de cartera en forma diaria, dejado registro en expedientes digitales y físicos.</t>
  </si>
  <si>
    <t>MODERADO</t>
  </si>
  <si>
    <t>OFICINA ASESORA DE PLANEACIÓN</t>
  </si>
  <si>
    <t>OFICINA ASESORA JURIDICA</t>
  </si>
  <si>
    <t>Posibilidad de pérdida reputacional por el incumplimiento de las metas y objetivos de la entidad debido a la falencias en el sistema de control interno.</t>
  </si>
  <si>
    <t>pérdida reputacional</t>
  </si>
  <si>
    <t>Falencias en el sistema de control interno</t>
  </si>
  <si>
    <t>Afectación de la reputación de la entidad</t>
  </si>
  <si>
    <t>Posibilidad de pérdida reputacional por la no solución de los hallazgos dejados en los informes de control interno debido a que las acciones de mejoramiento no atacan la causa raiz de los hallazgos.</t>
  </si>
  <si>
    <t xml:space="preserve"> Las a cciones de mejoramiento no atacan la causa raiz de los hallazgos.</t>
  </si>
  <si>
    <t>Posibilidad en pérdida reputacional.</t>
  </si>
  <si>
    <t>Posibilidad de pérdida reputacional por incumplimiento   al plan de auditoria a causa de falta de personal auditor</t>
  </si>
  <si>
    <t>Falta de personal auditor</t>
  </si>
  <si>
    <t>La posibilidad de incumplir la función de aseguramiento del sistema de Control Interno</t>
  </si>
  <si>
    <t xml:space="preserve">Posibilidad de pérdida reputacional por ausencia de objetividad en los informes de auditoria </t>
  </si>
  <si>
    <t xml:space="preserve">Por que los auditores  de control interno adolece de las capacidades técnicas para auditar </t>
  </si>
  <si>
    <t xml:space="preserve">Informes de auditoria sin validez </t>
  </si>
  <si>
    <t>Comité Institucional de Coordinación de Control Interno, realizan la verificación del cumplimiento de las metas y objetivos dejando como registro el acta de comité.</t>
  </si>
  <si>
    <t>El Jefe de Control Interno realiza la revisión del resultado de los planes de mejoramiento, a partir del cumplimiento de las acciones propuestas.</t>
  </si>
  <si>
    <t>El Jefe de la oficina de control interno, verifica que la dirección general autorice que asignacion de personal</t>
  </si>
  <si>
    <t>El jefe de la oficina de control interno verifca que los perfiles del personal a vincular cumpe con la ideonidad para ejecutar el plan de auditorias.</t>
  </si>
  <si>
    <t>OFICINA DE CONTROL INTERNO</t>
  </si>
  <si>
    <t>Posibilidad de efectos dañosos sobre recursos públicos por presentar saldos en la cuenta de recaudo a causa de la omisión en el cobro de incapacidades que excede una vigencia.</t>
  </si>
  <si>
    <t>Omisión en el cobro de incapacidades que excede una vigencia.</t>
  </si>
  <si>
    <t>Perdida del patrimonio</t>
  </si>
  <si>
    <t>Posibilidad de efectos dañosos sobre recursos públicos por la omisión en la aplicación de deterioro en los inventarios de acuerdo a las política contables fijadas en la Entidad.</t>
  </si>
  <si>
    <t>Omisión en la aplicación de deterioro en los inventarios de acuerdo a las política contables fijadas en la Entidad.</t>
  </si>
  <si>
    <t>Perdida de bienes públicos</t>
  </si>
  <si>
    <t>Posibilidad de efectos dañosos sobre recursos públicos por la sanción económica, por la omisión en la presentación de los estados financieros en forma veraz y oportuna.</t>
  </si>
  <si>
    <t>Omisión en la presentación de los estados financieros en forma veraz y oportuna.</t>
  </si>
  <si>
    <t>Sanciónes y multas por parte de los entes de control externos</t>
  </si>
  <si>
    <t>El coordinador del grupo Talento Humano realiza el seguimiento al cobro de incapacidades al responsable de la gestión ante las EPS, dejando registro.</t>
  </si>
  <si>
    <t>El coordinador de grupo Contabilidad y Costos realiza una toma de inventario anual del Almacen General, dejando registro en informe.</t>
  </si>
  <si>
    <t xml:space="preserve">El coordinador del grupo de Contabilidad y Costos revisa y firma mensualmente los estados financieros dentro de las fechas establecidas por la Contaturia General de la Nación. </t>
  </si>
  <si>
    <t>GRUPO CONTABILIDAD Y COSTOS</t>
  </si>
  <si>
    <t>Posibilidad de afactación reputacional por vencimiento de términos frente a las conductas de los sujetos procesales por falta de programación, priorización y control de los procesos disciplinarios.</t>
  </si>
  <si>
    <t>Falta de programación priorización y control de los procesos disciplinarios y administrativos</t>
  </si>
  <si>
    <t>Actos de corrupción por la posibililidad de recibir o solicitar cualquier dadiva o beneficio a nombre propio,  por causa de fuga de información que hace parte de los expedientes disciplinarios.</t>
  </si>
  <si>
    <t>Fuga de información que hace parte de los expedientes disciplinarios.</t>
  </si>
  <si>
    <t>Acarrear una vulneación a los derechos del investigado.
Vulneración a la reserva legal de la información. 
Posible compulsa de copias a la Comisión Seccional de Disciplina Judicial.</t>
  </si>
  <si>
    <t>El Coordinador del grupo instrucción disciplinaria, realiza el seguimiento y la revisión de la información de la matriz de control respecto al cumplimiento de los términos legales conforme a los expedientes disciplinarios. dejando registro en la matriz. Así mismo se realizan mesas de trabajo con la finalidad de desarrollar programa metodologico de investigación.</t>
  </si>
  <si>
    <t>El Coordinador del grupo control instrucción, realiza mesas de trabajo para el seguimiento y control al cumplimiento de los términos legales, determinando acciones a seguir y las decisiones a tomar. registro actas de reunión. Así mismo se realizan mesas de trabajo con la finalidad de desarrollar programa metodologico de investigación.</t>
  </si>
  <si>
    <t>Coordinador del grupo de instrucción disciplinaria, solicita a los servidores publicos que van a integrar la Oficina, firma del formato de confidencialidad de la información.</t>
  </si>
  <si>
    <t>GRUPO INSTRUCCIÓN</t>
  </si>
  <si>
    <t xml:space="preserve">Posibilidad de perdida económica por daños o perdidas en el hardware de propiedad de la entidad debido a la falta de mantenimiento correctivo y preventivo de equipos e infraestructura. </t>
  </si>
  <si>
    <t>Fallas Tecnológicas.</t>
  </si>
  <si>
    <t xml:space="preserve">Falta de mantenimiento correctivo y preventivo de equipos e infraestructura. </t>
  </si>
  <si>
    <t xml:space="preserve">Inoperatividad de los equipos para el funcionamiento de las plataformas TIC. </t>
  </si>
  <si>
    <t xml:space="preserve">Posible perdida reputacional por la indisponibilidad de la plataforma TIC debido a inadecuada administración de la plataforma TIC. </t>
  </si>
  <si>
    <t>Inadecuada administración de la plataforma TIC.</t>
  </si>
  <si>
    <t>Inoperabilidad de los procesos de la entidad.</t>
  </si>
  <si>
    <t xml:space="preserve">Actos de corrupción por la posibilidad de recibir o solicitar cualquier dadiva o de terceros debido a fuga de información confidencial de la entidad. </t>
  </si>
  <si>
    <t xml:space="preserve">Corrupción </t>
  </si>
  <si>
    <t xml:space="preserve">Fuga de información confidencial de la entidad. </t>
  </si>
  <si>
    <t>Posibilidad de perdida reputacional por denuncias o reclamaciones masivas debido a la falta de claridad o mala información en el contenido de las comunicaciones emitidas a través de los medios masivos.</t>
  </si>
  <si>
    <t xml:space="preserve">Ejecución y administración de procesos, </t>
  </si>
  <si>
    <t xml:space="preserve">Falta de claridad o mala información en el contenido de la información emitida a través de los medios masivos de comunicación. </t>
  </si>
  <si>
    <t xml:space="preserve">Perdida reputacional, denuncias, demandas. </t>
  </si>
  <si>
    <t>Coordinador del grupo Tecnologías de la Información y Comunicaciones, elaboración del plan de mantenimiento correctivo y preventivo, informes de seguimiento al cumplimiento de los contratos con terceros.</t>
  </si>
  <si>
    <t xml:space="preserve">Póliza de seguros para los equipos por daño o perdida. </t>
  </si>
  <si>
    <t xml:space="preserve">Coordinador del grupo Tecnologías de la Información y Comunicaciones, elaboración de informes de funcionamiento de la plataforma TIC, Registro de presentación de informe a la Dirección General de manera semestral </t>
  </si>
  <si>
    <t xml:space="preserve">Coordinador del grupo Tecnologías de la Información y Comunicaciones, mantenimiento al sistema de gestión, de seguridad de la información, informe de auditoria interna y externa. </t>
  </si>
  <si>
    <t xml:space="preserve">Realizar la desactivación de los usuarios de los funcionarios retirados, en vacaciones, incapacidad, previa notificación del grupo talento humano para todos los sistemas y aplicativos de la Entidad. </t>
  </si>
  <si>
    <t xml:space="preserve">Coordinador del grupo Tecnologías de la Información y Comunicaciones, realiza la revisión del contenido de los mensajes y publicaciones realizadas, dejando registro en informe, de manera semetral </t>
  </si>
  <si>
    <t>GRUPO TECNOLOGIAS DE LA INFORMACIÓN Y COMUNICACIONES</t>
  </si>
  <si>
    <t>Posibilidad de efectos dañosos sobre recursos públicos por pago de multas y sanciones interpuestos a la Entidad a causa de la omisión en las deducciones practicadas a las obligaciones para  presentación de los impuestos Nacionales, Distritales y Municipales.</t>
  </si>
  <si>
    <t xml:space="preserve">Omisión en las deducciones practicadas a las obligaciones para  presentación de los impuestos Nacionales, Distritales y Municipales. </t>
  </si>
  <si>
    <t>Perdida del patrimonio.
Hallazgos fiscales.</t>
  </si>
  <si>
    <t>Responsable de la liquidación de impuestos nacional y responsable de la liquidación de impuestos municipales, revisar las fechas  para presentar de manera anticipada los impuestos dentro del calendario tributario de acuerdo a lo que publique cada Entidad responsable del recaudo, dejando el registro en la liquidación y soporte de pago en forma digital e impreso.</t>
  </si>
  <si>
    <t>El coordinador del grupo de Contabilidad y Costos, revisar las fechas del calendario tributario y hace seguimiento a la labor de liquidación de impuestos de manera anticipada a las fechas de presentación y pago, dejando registro en correo electrónico.</t>
  </si>
  <si>
    <t>GRUPOS TESORERIA, CENTRAL DE CUENTAS Y TESORERÍA</t>
  </si>
  <si>
    <t xml:space="preserve">Posibilidad de Pérdida reputacional por niveles de insatisfacción del clima laboral, debido a la no aplicación de la herramienta ideonea para su medición.  </t>
  </si>
  <si>
    <t>Ejecución y administración de procesos (Pérdida reputacional)</t>
  </si>
  <si>
    <t xml:space="preserve">Debido a la no aplicación de la herramienta ideonea para su medición.  </t>
  </si>
  <si>
    <t>Pérdida de credibilidad y confianza en las políticas de talento humano.</t>
  </si>
  <si>
    <t>Posibilidad de Pérdida económica por demandas o sanciones debido a enfermedades laborales o muerte de servidores públicos en cumplimiento de las funciones.</t>
  </si>
  <si>
    <t>Debido a enfermedades laborales o muerte de servidores públicos en cumplimiento de las funciones.</t>
  </si>
  <si>
    <t>Posibilidad de Actos de corrupción por recibir o solicitar cualquier dadiva o beneficio a nombre propio o de terceros por el direccionamiento en la  vinculación de personal para el desempeño en la entidad.</t>
  </si>
  <si>
    <t>Por el direccionamiento en la  vinculación de personal para el desempeño en la entidad.</t>
  </si>
  <si>
    <t>Pérdida de credibilidad y confianza en las políticas de talento humano.
Investigaciones disciplinarias, administrativas, fiscales y penales.</t>
  </si>
  <si>
    <t>Posibilidad de efectos dañosos sobre los recurso públicos por causación de intereses, multa o sanciones debido a causa de la omisión en el pago dentro de los términos establecidos de la seguridad social y aportes a parafiscales o por omisión en las liquidaciones de nómina.</t>
  </si>
  <si>
    <t>Omisión en el pago dentro de los términos establecidos de la seguridad social y aportes a parafiscales o por omisión en las liquidaciones de nómina.</t>
  </si>
  <si>
    <t>Pérdida de recursos públicos
Sanciones por el Ministerio del Trabajo
Investigaciones disciplinarias y fiscales</t>
  </si>
  <si>
    <t>Posibilidad de Pérdida reputacional por daño o perdida parcial y/o total del archivo de historias laborales debido a condiciones locativas inadecuadas  para su conservación.</t>
  </si>
  <si>
    <t>Condiciones locativas inadecuadas  para su conservación.</t>
  </si>
  <si>
    <t>Pérdida de credibilidad y confianza en las políticas de talento humano.
Perdida del acervo documental de la Entidad.</t>
  </si>
  <si>
    <t>Posibilidad de Pérdida reputacional por interrupción de procesos clave debido a deficiencia en la entrega del cargo, en la inducción y reinducción para la transfencia de conocimientos.</t>
  </si>
  <si>
    <t>Deficiencia en la entrega del cargo, en la inducción y reinducción para la transfencia de conocimientos.</t>
  </si>
  <si>
    <t>Pérdida de credibilidad y confianza en las políticas de talento humano.
Bajos resultados en cargos de los procesos de la Entidad.</t>
  </si>
  <si>
    <t>Coordinador del grupo talento humano verifica el estado del clima laboral aplicando la encuesta de clima laboral una vez al año dejando registro en el informe y acta de comité de gestión humana.</t>
  </si>
  <si>
    <t>El coordinador del grupo talento humano, valida el seguimiento y control al personal que presenta enfermedades laborales en la entidad, dejando registro en formatos de seguimiento.</t>
  </si>
  <si>
    <t>Comité de gestión humana, verifica y aprueba la justificación remitidas por los jefes y coordinadores de cada dependencia de las necesidades del personal dejando registro en actas de revisión.</t>
  </si>
  <si>
    <t>El coordinador del grupo talento humano, verifica el método de liquidación e información contra las novedades ingresadas en el aplicativo ORACLE, dejando registro a través de correo electrónico.</t>
  </si>
  <si>
    <t xml:space="preserve">El servidor público responsable del archivo de gestión del grupo Talento Humano, verifica que los documentos de las histórias laborales ubicados en archivo de gestión cumplan con las condiciones técnicas para la conservación del archivo. </t>
  </si>
  <si>
    <t>Coordinador o Jefatura de cada dependencia, verifica el cumplimiento de las condiciones de la entrega del cargo, dejando registro en acta de entrega.</t>
  </si>
  <si>
    <t>GRUPO TALENTO HUMANO</t>
  </si>
  <si>
    <t xml:space="preserve">Posibilidad de Pérdida reputacional por vencimiento de términos frente a las conductas de los sujetos procesales por falta  de personal idóneo para cumplimiento de las etapas procesales del Grupo de Control Disciplinario Interno - Juzgamiento. </t>
  </si>
  <si>
    <t xml:space="preserve">Falta de personal idóneo para cumplimiento de las etapas procesales Grupo de Control Disciplinario Interno - Juzgamiento. </t>
  </si>
  <si>
    <t>Perdidas reputacional.
Sanciones al Director General de la Entidad</t>
  </si>
  <si>
    <t>Posibilidad de recibir o solicitar cualquier dadiva o beneficio a nombre propio o de terceros por perdida o alteración de pruebas que hace parte de los expedientes disciplinarios</t>
  </si>
  <si>
    <t xml:space="preserve">Actos de Corrupción </t>
  </si>
  <si>
    <t>Perdida o alteración de pruebas que hace parte de los expedientes disciplinarios</t>
  </si>
  <si>
    <t>Perdida reputacional,
perdida de recursos públicos, desviación a las sanciones a funcionarios</t>
  </si>
  <si>
    <t>La coordinadora del  grupo control disciplinario interno Juzgamiento, revisa las etapas de los procesos disciplinarios designados a los abogados sustanciadores en forma mensual.</t>
  </si>
  <si>
    <t xml:space="preserve">El coordinador del control disciplinario interno Juzgamiento, revisar las pruebas aportadas en etapa del proceso disciplinario con el abogado sustanciador  designado para el caso. </t>
  </si>
  <si>
    <t>GRUPO JUZGAMIENTO</t>
  </si>
  <si>
    <t>Posibilidad de efectos dañosos sobre bienes públicos, por obras inconclusas, a causa de la omisión en la gestión de los trámites previos y en la ejecución de los proyectos de infraestructura.</t>
  </si>
  <si>
    <t>Omisión en la gestión de los trámites previos y en la ejecución de los proyectos de infraestructura.</t>
  </si>
  <si>
    <t>Pérdida de recursos públicos.
Perdida reputacional.</t>
  </si>
  <si>
    <t xml:space="preserve"> Supervisor del contrato,debe realizar la verificación técnica, administrativa, financiera, contable, legal, ambiental y de seguridad y salud en el trabajo en ejecución a las obras, las consultorías y las interventorías, dejando registro mediante un informe técnico mensual debidamente soportado</t>
  </si>
  <si>
    <t>Profesional para verificar que  la información consignada en los informes de supervisión , sea congruente y tenga los debidos soportes de acuerdo con  las obligaciones de los contratos, mediante correo electrónico u oficio, realizan las debidas observaciones.</t>
  </si>
  <si>
    <t>Posibilidad de pérdida económica por adiciones o prorrogas, debido a deficiencias (alcance y calidad) en  los entregables de consultoria o estudios previos de obras civiles.</t>
  </si>
  <si>
    <t>Deficiencias (alcance y calidad) en  los entregables de consultoria o estudios previos de obras civiles.</t>
  </si>
  <si>
    <t>Subcomité de construcciones del Fondo Rotatorio de la Policía se presentan las dificultades en la ejecución de las obras civiles con las posibles alternativas de solución, dejando registro en acta de comité.</t>
  </si>
  <si>
    <t>GRUPO INFRAESTRUCTURA</t>
  </si>
  <si>
    <t>OPERACIONES DE COMERCIO EXTERIOR</t>
  </si>
  <si>
    <t xml:space="preserve">Bases de datos.
</t>
  </si>
  <si>
    <t>TELEMÁTICA</t>
  </si>
  <si>
    <t>Seguridad digital</t>
  </si>
  <si>
    <t xml:space="preserve">
Ataques de fuerza bruta.
</t>
  </si>
  <si>
    <t xml:space="preserve">
Contraseñas débiles.
</t>
  </si>
  <si>
    <t>ALTA 80%</t>
  </si>
  <si>
    <t>MAYOR 80%</t>
  </si>
  <si>
    <t xml:space="preserve">PROPOSITO DEL CONTROL: Evitar la intrusión, suplantación o robo de credenciales.
COMO: Monitorear la red con la seguridad perimetral.
(FORTINET).
PERIODICIDAD: Anual
QUIEN EJECUTA: Coordinador de Grupo 
REGISTRO:  Informe y BD Eventos </t>
  </si>
  <si>
    <t xml:space="preserve">A.9.1.1 Política de
 control de acceso </t>
  </si>
  <si>
    <t xml:space="preserve">Política creada
 y comunicada </t>
  </si>
  <si>
    <t>Servidores.</t>
  </si>
  <si>
    <t xml:space="preserve">A.9.4.3 Sistema de gestión de contraseñas 
 control de acceso </t>
  </si>
  <si>
    <t xml:space="preserve">Procedimientos
 para la gestión y
 protección de contraseñas  </t>
  </si>
  <si>
    <t>Malware.</t>
  </si>
  <si>
    <t>Software desactualizado</t>
  </si>
  <si>
    <t xml:space="preserve">A.9.4.2 Procedimiento
 de ingreso seguro </t>
  </si>
  <si>
    <t xml:space="preserve">Procedimiento para
 ingreso seguro </t>
  </si>
  <si>
    <t>A.11.2.8 Equipos de
 usuario desatendidos</t>
  </si>
  <si>
    <t xml:space="preserve">Configuraciones para bloqueo automático de sesíon </t>
  </si>
  <si>
    <t>UPS</t>
  </si>
  <si>
    <t>Falla en momento crítico</t>
  </si>
  <si>
    <t>Falta de mantenimientos preventivos y correctivos</t>
  </si>
  <si>
    <t>MEDIA  60%</t>
  </si>
  <si>
    <t>PROPOSITO DEL CONTROL: Asegurar la continuidad operativa de los sistemas de información críticos mediante la implementación de medidas preventivas y correctivas.
COMO: Realizar los mantenimientos preventivos y correctivos.
PERIODICIDAD: Anual
QUIEN EJECUTA: Coordinador de Grupo 
REGISTRO:  Informe de mantenimientos.</t>
  </si>
  <si>
    <t>A.11.2.4 Mantenimiento de equipos</t>
  </si>
  <si>
    <t>Informes de Mantenimientos Realizados</t>
  </si>
  <si>
    <t>Planta Electrica</t>
  </si>
  <si>
    <t>Falla en la infraestructura del proveedor de energia</t>
  </si>
  <si>
    <t>Aires acondicionados de Presición. (Datacenter)</t>
  </si>
  <si>
    <t>Fallas en el sistema de suministro del Aire Acondicionado.</t>
  </si>
  <si>
    <t>Canal de Datos dedicado.</t>
  </si>
  <si>
    <t>Falla en la infraestructura del proveedor del canal de datos</t>
  </si>
  <si>
    <t>Ausencia de canal de datos de respaldo.</t>
  </si>
  <si>
    <t>A.9.2 Acceso a redes y a servicios de red</t>
  </si>
  <si>
    <t>Informe de de prueba de velocidad de datos, versus velocidad ofrecida por operador de datos.</t>
  </si>
  <si>
    <t>Fallas en  los discos duros, SSDs y demás componentes. por desgaste, errores mecánicos o problemas de firmware.</t>
  </si>
  <si>
    <t>Falta de mantenimiento preventivo y Correctivo.
Ausencia de soporte técnico del fabricante.</t>
  </si>
  <si>
    <t>PROPOSITO DEL CONTROL: Garantizar la disponibilidad, integridad y confiabilidad de los servicios y datos almacenados y gestionados en el datacenter .
COMO: Realizar los mantenimientos preventivos y correctivos con soporte técnico del fabricante.
PERIODICIDAD: Anual
QUIEN EJECUTA: Coordinador de Grupo 
REGISTRO:  Informe de mantenimientos.</t>
  </si>
  <si>
    <t>Informes de Mantenimientos Realizados y diagnósticos si se requieren.</t>
  </si>
  <si>
    <t>NAS</t>
  </si>
  <si>
    <t>Switches</t>
  </si>
  <si>
    <t>Fallo en los Componentes Internos</t>
  </si>
  <si>
    <t>Errores en el Firmware, Configuracion incorrecta.</t>
  </si>
  <si>
    <t>A.12.1.3 Gestión de Gestion de capacidad</t>
  </si>
  <si>
    <t xml:space="preserve">Realizar la proyección  requisitos de capacidad futura, para asegurar el desempeño requerido del sistema. </t>
  </si>
  <si>
    <t>Firewall (Físico)</t>
  </si>
  <si>
    <t>Errores en el Software de Backup</t>
  </si>
  <si>
    <t>Ausencia de servidores de respaldo</t>
  </si>
  <si>
    <t>BAJA 40%</t>
  </si>
  <si>
    <t>PROPOSITO DEL CONTROL: Garantizar la disponibilidad, integridad y recuperación de la información crítica del FORPO en caso de fallos técnicos, errores humanos, desastres naturales u otras contingencias.
COMO: Identificar y clasificar los datos críticos que necesitan respaldo.
PERIODICIDAD: mensual
QUIEN EJECUTA: Coordinador de Grupo 
REGISTRO:  Logs de los respaldo s y/o Back up.</t>
  </si>
  <si>
    <t>A.12.1.1 Procedimientos de operaciones documentados.</t>
  </si>
  <si>
    <t>Procedimientode la  politica de copias de respaldo.</t>
  </si>
  <si>
    <t>SVE</t>
  </si>
  <si>
    <t>Configuración Incorrecta</t>
  </si>
  <si>
    <t>Falta de capacitación al personal.</t>
  </si>
  <si>
    <t>A.12.3.1 Respaldo de la Información.</t>
  </si>
  <si>
    <t>Realizar copias de respaldo de la información, y ponerlas aprueba regularmente de acuerdo a la política de copias de respaldo.</t>
  </si>
  <si>
    <t xml:space="preserve">Gestor Documental </t>
  </si>
  <si>
    <t>Datos Corruptos</t>
  </si>
  <si>
    <t>Falta de pruebas de restauración periódica</t>
  </si>
  <si>
    <t xml:space="preserve">A.17.1.1: Planificación de la Continuidad de la seguridad de la Información. </t>
  </si>
  <si>
    <t>Plan de continuidad del negocio (BCP)</t>
  </si>
  <si>
    <t>Base de Datos</t>
  </si>
  <si>
    <t xml:space="preserve">Codigo malisioso </t>
  </si>
  <si>
    <t xml:space="preserve">Falta de aplicación de politicas del firewall. </t>
  </si>
  <si>
    <t xml:space="preserve">PROPOSITO DEL CONTROL: Asegurar que la información sensible y crítica esté protegida contra accesos no autorizados, alteraciones o Secuestro de la misma.
COMO:  Implementar, politicas de trafico, controles de acceso y mecanismos de autenticación robustos.
PERIODICIDAD: Semestral
QUIEN EJECUTA: Coordinador de Grupo 
REGISTRO:  Banner de capacitacion al personal en correos. </t>
  </si>
  <si>
    <t>A.9.1.2 Acceso a redes y a servicios en red</t>
  </si>
  <si>
    <t>Correo de solicitud para autorizacion  a los servicios de red (VPN).</t>
  </si>
  <si>
    <t>Directorio Activo</t>
  </si>
  <si>
    <t>Ransomware y Ataques de Extorsión</t>
  </si>
  <si>
    <t>Ausencia de controles de acceso</t>
  </si>
  <si>
    <t>A.12.2.1 Controles contra codigos maliciosos.</t>
  </si>
  <si>
    <t xml:space="preserve">Implementacion de politicas en el antivirus. </t>
  </si>
  <si>
    <t>Correo Electronico</t>
  </si>
  <si>
    <t>Ataques DDoS</t>
  </si>
  <si>
    <t>Falta de filtrado de trafico de datos</t>
  </si>
  <si>
    <t>A.13.1.2 Seguridad en los servicios de red.</t>
  </si>
  <si>
    <t>Registro de los monitoreos del firewall (fortinet).</t>
  </si>
  <si>
    <t>Administrador Bases de datos</t>
  </si>
  <si>
    <t>Rotación del Personal</t>
  </si>
  <si>
    <t>Ausencia de documentación y Gestión del Conocimiento</t>
  </si>
  <si>
    <t>PROPOSITO DEL CONTROL: implementar medidas preventivas y correctivas destinadas a proteger y preservar el conocimiento esencial dentro del Grupo de Tecnologias de la Información y comunicaciones.
COMO:  Implementar, politicas de trafico, controles de acceso y mecanismos de autenticación robustos.
PERIODICIDAD: Anual
QUIEN EJECUTA: Coordinador de Grupo 
REGISTRO:  Manuales de administrador y manual de ususario del Nuevo ERP a implementar</t>
  </si>
  <si>
    <t>A.8.2.3 Manejo de activos</t>
  </si>
  <si>
    <t>Manuales de Manuales de administrador y manual de ususario del Nuevo ERP a implementar</t>
  </si>
  <si>
    <t>Administrador de Aplicaciones</t>
  </si>
  <si>
    <t xml:space="preserve">Dependencia del conocimiento tácito </t>
  </si>
  <si>
    <t>Falta de Planificación de Sucesión</t>
  </si>
  <si>
    <t>A.14.2.2 Procedimiento Control de Cambios.</t>
  </si>
  <si>
    <t>Documentar los cambios realizados al nuevo ERP, sí se llegarán a realizar.</t>
  </si>
  <si>
    <t>N.</t>
  </si>
  <si>
    <t>RIESGO</t>
  </si>
  <si>
    <t>ACTIVO</t>
  </si>
  <si>
    <t>PROCESO</t>
  </si>
  <si>
    <t xml:space="preserve">TIPO </t>
  </si>
  <si>
    <t>AMENAZAS</t>
  </si>
  <si>
    <t xml:space="preserve">VULNERABILIDAD  </t>
  </si>
  <si>
    <t xml:space="preserve">PROBABILIDAD </t>
  </si>
  <si>
    <t>ACTIVIDAD DE CONTROL</t>
  </si>
  <si>
    <t>SOPORTE</t>
  </si>
  <si>
    <t>Acceso no autorizado a un activo de información</t>
  </si>
  <si>
    <t>Caída de los sistemas de información asociadas a los diferentes suministros de servicios al datacenter.</t>
  </si>
  <si>
    <t>Fallos en el hardware del datacenter</t>
  </si>
  <si>
    <t>Información pérdida por fallas en la generación de respaldo y/o back up.</t>
  </si>
  <si>
    <t>Ataque cibernético.</t>
  </si>
  <si>
    <t>Pérdida del conocimiento crítico.</t>
  </si>
  <si>
    <t>Correo electrónico.</t>
  </si>
  <si>
    <t>Aplicativos.</t>
  </si>
  <si>
    <t>Bases de datos.</t>
  </si>
  <si>
    <t>RIESGO 
RESIDUAL</t>
  </si>
  <si>
    <t xml:space="preserve">
Phishing.
</t>
  </si>
  <si>
    <t>MEDIO</t>
  </si>
  <si>
    <t>BAJO</t>
  </si>
  <si>
    <t>OPCIÓN 
TRATAMIENTO</t>
  </si>
  <si>
    <t xml:space="preserve"> CONTROL
ISO 27001</t>
  </si>
  <si>
    <t>Pagina: 1 de 1</t>
  </si>
  <si>
    <t>Código: GE-FR-016</t>
  </si>
  <si>
    <t>Vigente a partir de: 30/10/2024</t>
  </si>
  <si>
    <t>Versión: 1</t>
  </si>
  <si>
    <t>GRUPO TECNOLOGIAS DE LA INFORMACIÓN Y COMUNICACIONES (RIESGOS DE SEGURIDAD DIGITAL)</t>
  </si>
  <si>
    <r>
      <t xml:space="preserve">Jefe Oficina Asesora de Planeación y Coordinador grupo Adquisiciones y contratos, realizar el seguimiento al plan anual de adquisiciones en mesas de trabajo de manera </t>
    </r>
    <r>
      <rPr>
        <sz val="66"/>
        <rFont val="Arial"/>
        <family val="2"/>
      </rPr>
      <t>mensual</t>
    </r>
    <r>
      <rPr>
        <sz val="66"/>
        <color theme="1"/>
        <rFont val="Arial"/>
        <family val="2"/>
      </rPr>
      <t xml:space="preserve"> y se determinan acciones para su cumplimiento,dejando registro en Acta de reunión.</t>
    </r>
  </si>
  <si>
    <r>
      <t>Coordinador grupo Convenios  y Contratos,</t>
    </r>
    <r>
      <rPr>
        <sz val="66"/>
        <color theme="3" tint="0.39997558519241921"/>
        <rFont val="Arial"/>
        <family val="2"/>
      </rPr>
      <t xml:space="preserve">  </t>
    </r>
    <r>
      <rPr>
        <sz val="66"/>
        <color theme="1"/>
        <rFont val="Arial"/>
        <family val="2"/>
      </rPr>
      <t xml:space="preserve"> realizar sensibilizacion a los supervisores sobre  la responsabilidad y compromisos para la adecuada supervisión en la ejecución de los contratos dejando registro en Acta de reunión.</t>
    </r>
  </si>
  <si>
    <r>
      <t xml:space="preserve">Designar profesional idoneo en el grupo infraestructura para revisar los estudios de prefactibilidad, constatando el cumplimiento técnico, económico, jurídico, ambiental y SST del alcance de la obra civil proyectada, dejando registro en actas de reunión, listas de chequeo y oficios.
Establecer vigencias en las polizas de las consultorías no menor a tres años.
Establecer que todo estudio previo de consultoria debe tener la siguiente clásula </t>
    </r>
    <r>
      <rPr>
        <i/>
        <sz val="66"/>
        <color rgb="FF000000"/>
        <rFont val="Arial"/>
        <family val="2"/>
      </rPr>
      <t>"Hacer acompañamiento y asesoría al constructor que terminará el proyecto de obra civil ,efectuando los rediseños y correcciones de documentos a que haya lugar"</t>
    </r>
    <r>
      <rPr>
        <sz val="66"/>
        <color rgb="FF000000"/>
        <rFont val="Arial"/>
        <family val="2"/>
      </rPr>
      <t xml:space="preserve">
Establecer que el tiempo entre la entrega del producto de una consultoría y  la ejecución del proyecto de obra civil debe ser inferor a </t>
    </r>
    <r>
      <rPr>
        <sz val="66"/>
        <rFont val="Arial"/>
        <family val="2"/>
      </rPr>
      <t>cinco (5) años,</t>
    </r>
    <r>
      <rPr>
        <sz val="66"/>
        <color rgb="FF000000"/>
        <rFont val="Arial"/>
        <family val="2"/>
      </rPr>
      <t xml:space="preserve"> teniendo en cuenta los tiempos maximos de la vigencia de garantia de la consultoría.</t>
    </r>
  </si>
  <si>
    <t>MAPA DE RIESGOS FONDO ROTATORIO DE LA POLICÍA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</si>
</sst>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quot;$&quot;\ * #,##0.00_ ;_ &quot;$&quot;\ * \-#,##0.00_ ;_ &quot;$&quot;\ * &quot;-&quot;??_ ;_ @_ "/>
    <numFmt numFmtId="165" formatCode="_ [$€-2]\ * #,##0.00_ ;_ [$€-2]\ * \-#,##0.00_ ;_ [$€-2]\ * &quot;-&quot;??_ "/>
    <numFmt numFmtId="166" formatCode="dd/mm/yyyy;@"/>
  </numFmts>
  <fonts count="42" x14ac:knownFonts="1">
    <font>
      <sz val="11"/>
      <color theme="1"/>
      <name val="Calibri"/>
      <family val="2"/>
      <scheme val="minor"/>
    </font>
    <font>
      <sz val="10"/>
      <name val="Arial"/>
      <family val="2"/>
    </font>
    <font>
      <sz val="10"/>
      <name val="Arial"/>
      <family val="2"/>
    </font>
    <font>
      <sz val="11"/>
      <color rgb="FF006100"/>
      <name val="Calibri"/>
      <family val="2"/>
      <scheme val="minor"/>
    </font>
    <font>
      <sz val="35"/>
      <name val="Arial"/>
      <family val="2"/>
    </font>
    <font>
      <sz val="35"/>
      <color indexed="8"/>
      <name val="Arial"/>
      <family val="2"/>
    </font>
    <font>
      <sz val="50"/>
      <color theme="1"/>
      <name val="Arial"/>
      <family val="2"/>
    </font>
    <font>
      <sz val="50"/>
      <color rgb="FF000000"/>
      <name val="Calibri"/>
      <family val="2"/>
      <scheme val="minor"/>
    </font>
    <font>
      <sz val="50"/>
      <name val="Arial"/>
      <family val="2"/>
    </font>
    <font>
      <b/>
      <sz val="72"/>
      <color indexed="8"/>
      <name val="Arial"/>
      <family val="2"/>
    </font>
    <font>
      <sz val="11"/>
      <color theme="1"/>
      <name val="Calibri"/>
      <family val="2"/>
      <scheme val="minor"/>
    </font>
    <font>
      <sz val="50"/>
      <color theme="1"/>
      <name val="Calibri"/>
      <family val="2"/>
    </font>
    <font>
      <sz val="50"/>
      <name val="Calibri"/>
      <family val="2"/>
    </font>
    <font>
      <sz val="50"/>
      <color indexed="8"/>
      <name val="Calibri"/>
      <family val="2"/>
    </font>
    <font>
      <b/>
      <sz val="50"/>
      <name val="Arial"/>
      <family val="2"/>
    </font>
    <font>
      <sz val="50"/>
      <color theme="1"/>
      <name val="Calibri"/>
      <family val="2"/>
      <scheme val="minor"/>
    </font>
    <font>
      <sz val="50"/>
      <color rgb="FF000000"/>
      <name val="Arial"/>
      <family val="2"/>
    </font>
    <font>
      <sz val="56"/>
      <color theme="1"/>
      <name val="Arial"/>
      <family val="2"/>
    </font>
    <font>
      <sz val="56"/>
      <name val="Arial"/>
      <family val="2"/>
    </font>
    <font>
      <sz val="50"/>
      <name val="Calibri"/>
      <family val="2"/>
      <scheme val="minor"/>
    </font>
    <font>
      <b/>
      <sz val="48"/>
      <color theme="1"/>
      <name val="Calibri"/>
      <family val="2"/>
      <scheme val="minor"/>
    </font>
    <font>
      <b/>
      <sz val="72"/>
      <color theme="1"/>
      <name val="Calibri"/>
      <family val="2"/>
      <scheme val="minor"/>
    </font>
    <font>
      <b/>
      <sz val="28"/>
      <name val="Calibri"/>
      <family val="2"/>
      <scheme val="minor"/>
    </font>
    <font>
      <b/>
      <sz val="50"/>
      <name val="Calibri"/>
      <family val="2"/>
      <scheme val="minor"/>
    </font>
    <font>
      <b/>
      <sz val="50"/>
      <color indexed="8"/>
      <name val="Arial"/>
      <family val="2"/>
    </font>
    <font>
      <b/>
      <sz val="66"/>
      <color indexed="8"/>
      <name val="Arial"/>
      <family val="2"/>
    </font>
    <font>
      <b/>
      <sz val="66"/>
      <name val="Arial"/>
      <family val="2"/>
    </font>
    <font>
      <sz val="66"/>
      <color theme="1"/>
      <name val="Arial"/>
      <family val="2"/>
    </font>
    <font>
      <sz val="66"/>
      <color rgb="FF000000"/>
      <name val="Calibri"/>
      <family val="2"/>
      <scheme val="minor"/>
    </font>
    <font>
      <b/>
      <sz val="66"/>
      <color theme="1"/>
      <name val="Arial"/>
      <family val="2"/>
    </font>
    <font>
      <sz val="66"/>
      <color theme="1"/>
      <name val="Calibri"/>
      <family val="2"/>
    </font>
    <font>
      <sz val="66"/>
      <name val="Arial"/>
      <family val="2"/>
    </font>
    <font>
      <sz val="66"/>
      <color theme="3" tint="0.39997558519241921"/>
      <name val="Arial"/>
      <family val="2"/>
    </font>
    <font>
      <sz val="66"/>
      <color rgb="FF000000"/>
      <name val="Arial"/>
      <family val="2"/>
    </font>
    <font>
      <i/>
      <sz val="66"/>
      <color rgb="FF000000"/>
      <name val="Arial"/>
      <family val="2"/>
    </font>
    <font>
      <sz val="66"/>
      <color rgb="FF000000"/>
      <name val="Calibri"/>
      <family val="2"/>
    </font>
    <font>
      <b/>
      <sz val="66"/>
      <color theme="1"/>
      <name val="Calibri"/>
      <family val="2"/>
    </font>
    <font>
      <sz val="66"/>
      <color theme="1"/>
      <name val="Calibri"/>
      <family val="2"/>
      <scheme val="minor"/>
    </font>
    <font>
      <sz val="66"/>
      <color indexed="8"/>
      <name val="Arial"/>
      <family val="2"/>
    </font>
    <font>
      <b/>
      <sz val="66"/>
      <color theme="0"/>
      <name val="Calibri"/>
      <family val="2"/>
    </font>
    <font>
      <sz val="66"/>
      <name val="Calibri"/>
      <family val="2"/>
      <scheme val="minor"/>
    </font>
    <font>
      <b/>
      <sz val="66"/>
      <color theme="1"/>
      <name val="Calibri"/>
      <family val="2"/>
      <scheme val="minor"/>
    </font>
  </fonts>
  <fills count="11">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rgb="FFFF0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2" borderId="0" applyNumberFormat="0" applyBorder="0" applyAlignment="0" applyProtection="0"/>
    <xf numFmtId="0" fontId="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10" fillId="0" borderId="0" applyFont="0" applyFill="0" applyBorder="0" applyAlignment="0" applyProtection="0"/>
  </cellStyleXfs>
  <cellXfs count="382">
    <xf numFmtId="0" fontId="0" fillId="0" borderId="0" xfId="0"/>
    <xf numFmtId="0" fontId="5"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5" fillId="0" borderId="8" xfId="0" applyFont="1" applyBorder="1" applyAlignment="1">
      <alignment vertical="center"/>
    </xf>
    <xf numFmtId="0" fontId="5" fillId="0" borderId="4" xfId="0" applyFont="1" applyBorder="1"/>
    <xf numFmtId="0" fontId="5" fillId="0" borderId="6" xfId="0" applyFont="1" applyBorder="1"/>
    <xf numFmtId="0" fontId="5" fillId="0" borderId="2" xfId="0" applyFont="1" applyBorder="1"/>
    <xf numFmtId="0" fontId="8" fillId="0" borderId="9" xfId="0" applyFont="1" applyBorder="1" applyAlignment="1">
      <alignment horizontal="justify" vertical="center" wrapText="1"/>
    </xf>
    <xf numFmtId="0" fontId="8" fillId="0" borderId="14" xfId="0" applyFont="1" applyBorder="1" applyAlignment="1">
      <alignment horizontal="justify" vertical="center" wrapText="1"/>
    </xf>
    <xf numFmtId="14" fontId="11" fillId="3" borderId="9" xfId="0" applyNumberFormat="1" applyFont="1" applyFill="1" applyBorder="1" applyAlignment="1">
      <alignment horizontal="justify" vertical="center" wrapText="1"/>
    </xf>
    <xf numFmtId="0" fontId="12" fillId="3" borderId="15" xfId="0" applyFont="1" applyFill="1" applyBorder="1" applyAlignment="1">
      <alignment horizontal="justify" vertical="center" wrapText="1"/>
    </xf>
    <xf numFmtId="14" fontId="11" fillId="3" borderId="15" xfId="0" applyNumberFormat="1" applyFont="1" applyFill="1" applyBorder="1" applyAlignment="1">
      <alignment horizontal="justify" vertical="center" wrapText="1"/>
    </xf>
    <xf numFmtId="0" fontId="12" fillId="3" borderId="14" xfId="0" applyFont="1" applyFill="1" applyBorder="1" applyAlignment="1">
      <alignment horizontal="left" vertical="center" wrapText="1"/>
    </xf>
    <xf numFmtId="0" fontId="12" fillId="0" borderId="9" xfId="0" applyFont="1" applyBorder="1" applyAlignment="1">
      <alignment horizontal="left" vertical="center" wrapText="1"/>
    </xf>
    <xf numFmtId="14" fontId="11" fillId="3" borderId="9" xfId="0" applyNumberFormat="1" applyFont="1" applyFill="1" applyBorder="1" applyAlignment="1">
      <alignment horizontal="left" vertical="center" wrapText="1"/>
    </xf>
    <xf numFmtId="0" fontId="12" fillId="3" borderId="14" xfId="0" applyFont="1" applyFill="1" applyBorder="1" applyAlignment="1">
      <alignment horizontal="justify" vertical="center" wrapText="1"/>
    </xf>
    <xf numFmtId="14" fontId="11" fillId="3" borderId="14" xfId="0" applyNumberFormat="1" applyFont="1" applyFill="1" applyBorder="1" applyAlignment="1">
      <alignment horizontal="justify" vertical="center" wrapText="1"/>
    </xf>
    <xf numFmtId="14" fontId="11" fillId="3" borderId="14" xfId="0" applyNumberFormat="1" applyFont="1" applyFill="1" applyBorder="1" applyAlignment="1">
      <alignment horizontal="left" vertical="center" wrapText="1"/>
    </xf>
    <xf numFmtId="0" fontId="12" fillId="0" borderId="9" xfId="0" applyFont="1" applyBorder="1" applyAlignment="1">
      <alignment horizontal="justify" vertical="top" wrapText="1"/>
    </xf>
    <xf numFmtId="0" fontId="5" fillId="0" borderId="8" xfId="0" applyFont="1" applyBorder="1"/>
    <xf numFmtId="0" fontId="9" fillId="3" borderId="8" xfId="0"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9" fillId="4"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0" xfId="0" applyFont="1" applyFill="1" applyAlignment="1">
      <alignment horizontal="center" vertical="center"/>
    </xf>
    <xf numFmtId="0" fontId="21" fillId="3" borderId="4" xfId="0" applyFont="1" applyFill="1" applyBorder="1" applyAlignment="1">
      <alignment horizontal="center" vertical="center"/>
    </xf>
    <xf numFmtId="0" fontId="5" fillId="0" borderId="0" xfId="0" applyFont="1" applyAlignment="1">
      <alignment vertical="center"/>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5" fillId="0" borderId="11"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12" xfId="0" applyFont="1" applyBorder="1"/>
    <xf numFmtId="0" fontId="5" fillId="0" borderId="2" xfId="0" applyFont="1" applyBorder="1" applyAlignment="1">
      <alignment vertical="center"/>
    </xf>
    <xf numFmtId="0" fontId="14" fillId="4" borderId="3" xfId="0" applyFont="1" applyFill="1" applyBorder="1" applyAlignment="1">
      <alignment horizontal="left" vertical="center"/>
    </xf>
    <xf numFmtId="0" fontId="24" fillId="4" borderId="2" xfId="0" applyFont="1" applyFill="1" applyBorder="1" applyAlignment="1">
      <alignment horizontal="center" vertical="center" wrapText="1"/>
    </xf>
    <xf numFmtId="0" fontId="24" fillId="4" borderId="2" xfId="0" applyFont="1" applyFill="1" applyBorder="1" applyAlignment="1">
      <alignment horizontal="center" vertical="center"/>
    </xf>
    <xf numFmtId="0" fontId="24" fillId="4" borderId="7" xfId="0" applyFont="1" applyFill="1" applyBorder="1" applyAlignment="1">
      <alignment horizontal="center" vertical="center"/>
    </xf>
    <xf numFmtId="0" fontId="24" fillId="0" borderId="0" xfId="0" applyFont="1"/>
    <xf numFmtId="0" fontId="14" fillId="4" borderId="13" xfId="0" applyFont="1" applyFill="1" applyBorder="1" applyAlignment="1">
      <alignment horizontal="left" vertical="center"/>
    </xf>
    <xf numFmtId="0" fontId="14" fillId="4" borderId="13" xfId="0" applyFont="1" applyFill="1" applyBorder="1" applyAlignment="1">
      <alignment horizontal="center" vertical="center"/>
    </xf>
    <xf numFmtId="0" fontId="24" fillId="0" borderId="0" xfId="0" applyFont="1" applyAlignment="1">
      <alignment horizontal="center" vertical="center"/>
    </xf>
    <xf numFmtId="0" fontId="20" fillId="4" borderId="1" xfId="0" applyFont="1" applyFill="1" applyBorder="1" applyAlignment="1">
      <alignment horizontal="center" vertical="center" wrapText="1"/>
    </xf>
    <xf numFmtId="0" fontId="4" fillId="3" borderId="5" xfId="0" applyFont="1" applyFill="1" applyBorder="1" applyAlignment="1">
      <alignment horizontal="justify" vertical="center"/>
    </xf>
    <xf numFmtId="0" fontId="4" fillId="3" borderId="0" xfId="0" applyFont="1" applyFill="1" applyBorder="1" applyAlignment="1">
      <alignment horizontal="center" vertical="center"/>
    </xf>
    <xf numFmtId="0" fontId="24" fillId="3" borderId="0" xfId="0" applyFont="1" applyFill="1" applyBorder="1"/>
    <xf numFmtId="0" fontId="5" fillId="3" borderId="5" xfId="0" applyFont="1" applyFill="1" applyBorder="1"/>
    <xf numFmtId="0" fontId="5" fillId="3" borderId="0" xfId="0" applyFont="1" applyFill="1" applyBorder="1"/>
    <xf numFmtId="0" fontId="6" fillId="0" borderId="10" xfId="0" applyFont="1" applyBorder="1" applyAlignment="1">
      <alignment vertical="center" wrapText="1"/>
    </xf>
    <xf numFmtId="0" fontId="6" fillId="0" borderId="7" xfId="0" applyFont="1" applyBorder="1" applyAlignment="1">
      <alignment vertical="center" wrapText="1"/>
    </xf>
    <xf numFmtId="0" fontId="8" fillId="0" borderId="11"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14" fontId="6" fillId="3" borderId="11" xfId="0" applyNumberFormat="1" applyFont="1" applyFill="1" applyBorder="1" applyAlignment="1">
      <alignment vertical="center" wrapText="1"/>
    </xf>
    <xf numFmtId="14" fontId="6" fillId="3" borderId="5" xfId="0" applyNumberFormat="1" applyFont="1" applyFill="1" applyBorder="1" applyAlignment="1">
      <alignment vertical="center" wrapText="1"/>
    </xf>
    <xf numFmtId="14" fontId="6" fillId="3" borderId="7" xfId="0" applyNumberFormat="1" applyFont="1" applyFill="1" applyBorder="1" applyAlignment="1">
      <alignment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left" vertical="center"/>
    </xf>
    <xf numFmtId="0" fontId="14"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166" fontId="16" fillId="3" borderId="0" xfId="0" applyNumberFormat="1" applyFont="1" applyFill="1" applyBorder="1" applyAlignment="1">
      <alignment horizontal="center" vertical="center" wrapText="1"/>
    </xf>
    <xf numFmtId="166" fontId="16" fillId="3" borderId="0" xfId="0" applyNumberFormat="1" applyFont="1" applyFill="1" applyBorder="1" applyAlignment="1">
      <alignment horizontal="center" vertical="center"/>
    </xf>
    <xf numFmtId="0" fontId="24" fillId="3" borderId="0" xfId="0" applyFont="1" applyFill="1" applyBorder="1" applyAlignment="1">
      <alignment horizontal="center" vertical="center" wrapText="1"/>
    </xf>
    <xf numFmtId="0" fontId="6" fillId="3" borderId="0" xfId="0" applyFont="1" applyFill="1" applyBorder="1" applyAlignment="1">
      <alignment vertical="center" wrapText="1"/>
    </xf>
    <xf numFmtId="14" fontId="6"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25" fillId="4" borderId="1" xfId="1" applyFont="1" applyFill="1" applyBorder="1" applyAlignment="1">
      <alignment horizontal="center" vertical="center" textRotation="90"/>
    </xf>
    <xf numFmtId="0" fontId="26" fillId="4" borderId="3" xfId="0" applyFont="1" applyFill="1" applyBorder="1" applyAlignment="1">
      <alignment horizontal="left" vertical="center"/>
    </xf>
    <xf numFmtId="0" fontId="26" fillId="4" borderId="13" xfId="0" applyFont="1" applyFill="1" applyBorder="1" applyAlignment="1">
      <alignment horizontal="left" vertical="center"/>
    </xf>
    <xf numFmtId="0" fontId="26" fillId="4" borderId="10" xfId="0" applyFont="1" applyFill="1" applyBorder="1" applyAlignment="1">
      <alignment horizontal="left" vertical="center"/>
    </xf>
    <xf numFmtId="0" fontId="26" fillId="4" borderId="6" xfId="0" applyFont="1" applyFill="1" applyBorder="1" applyAlignment="1">
      <alignment horizontal="left" vertical="center"/>
    </xf>
    <xf numFmtId="0" fontId="25" fillId="4" borderId="2" xfId="1" applyFont="1" applyFill="1" applyBorder="1" applyAlignment="1">
      <alignment horizontal="center" vertical="center" wrapText="1"/>
    </xf>
    <xf numFmtId="0" fontId="25" fillId="4" borderId="2" xfId="1" applyFont="1" applyFill="1" applyBorder="1" applyAlignment="1">
      <alignment horizontal="center" vertical="center" textRotation="90"/>
    </xf>
    <xf numFmtId="0" fontId="25" fillId="4" borderId="2" xfId="1" applyFont="1" applyFill="1" applyBorder="1" applyAlignment="1">
      <alignment horizontal="center" vertical="center" textRotation="90" wrapText="1"/>
    </xf>
    <xf numFmtId="0" fontId="25" fillId="4" borderId="7" xfId="1" applyFont="1" applyFill="1" applyBorder="1" applyAlignment="1">
      <alignment horizontal="center" vertical="center" textRotation="90" wrapText="1"/>
    </xf>
    <xf numFmtId="0" fontId="37" fillId="3" borderId="1" xfId="0" applyFont="1" applyFill="1" applyBorder="1" applyAlignment="1">
      <alignment vertical="center" wrapText="1"/>
    </xf>
    <xf numFmtId="0" fontId="37" fillId="3" borderId="9" xfId="0" applyFont="1" applyFill="1" applyBorder="1" applyAlignment="1">
      <alignment horizontal="center" vertical="center" wrapText="1"/>
    </xf>
    <xf numFmtId="0" fontId="37" fillId="3" borderId="1" xfId="0" applyFont="1" applyFill="1" applyBorder="1" applyAlignment="1">
      <alignment vertical="center"/>
    </xf>
    <xf numFmtId="0" fontId="37" fillId="3" borderId="14" xfId="0" applyFont="1" applyFill="1" applyBorder="1" applyAlignment="1">
      <alignment horizontal="center" vertical="center" wrapText="1"/>
    </xf>
    <xf numFmtId="0" fontId="37" fillId="3" borderId="1" xfId="0" applyFont="1" applyFill="1" applyBorder="1" applyAlignment="1">
      <alignment horizontal="justify" vertical="center"/>
    </xf>
    <xf numFmtId="0" fontId="37" fillId="3" borderId="9" xfId="0" applyFont="1" applyFill="1" applyBorder="1" applyAlignment="1">
      <alignment horizontal="justify" vertical="center"/>
    </xf>
    <xf numFmtId="0" fontId="37" fillId="3" borderId="14" xfId="0" applyFont="1" applyFill="1" applyBorder="1" applyAlignment="1">
      <alignment horizontal="justify" vertical="center"/>
    </xf>
    <xf numFmtId="0" fontId="37" fillId="3" borderId="1" xfId="0" applyFont="1" applyFill="1" applyBorder="1" applyAlignment="1">
      <alignment horizontal="justify" vertical="center" wrapText="1"/>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5" fillId="0" borderId="0" xfId="0" applyFont="1" applyBorder="1"/>
    <xf numFmtId="0" fontId="37" fillId="3" borderId="9" xfId="0" applyFont="1" applyFill="1" applyBorder="1" applyAlignment="1">
      <alignment horizontal="center" vertical="center" wrapText="1"/>
    </xf>
    <xf numFmtId="0" fontId="37" fillId="3" borderId="15"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37" fillId="3" borderId="12"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26" fillId="3" borderId="9" xfId="0" applyFont="1" applyFill="1" applyBorder="1" applyAlignment="1">
      <alignment horizontal="center" vertical="center"/>
    </xf>
    <xf numFmtId="0" fontId="26" fillId="3" borderId="15" xfId="0" applyFont="1" applyFill="1" applyBorder="1" applyAlignment="1">
      <alignment horizontal="center" vertical="center"/>
    </xf>
    <xf numFmtId="0" fontId="26" fillId="3" borderId="14" xfId="0" applyFont="1" applyFill="1" applyBorder="1" applyAlignment="1">
      <alignment horizontal="center" vertical="center"/>
    </xf>
    <xf numFmtId="0" fontId="27" fillId="3" borderId="9"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8" fillId="0" borderId="1" xfId="0" applyFont="1" applyBorder="1" applyAlignment="1">
      <alignment horizontal="center" vertical="center" wrapText="1"/>
    </xf>
    <xf numFmtId="166" fontId="16" fillId="3" borderId="0" xfId="0" applyNumberFormat="1"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9" fontId="33" fillId="5" borderId="9" xfId="0" applyNumberFormat="1" applyFont="1" applyFill="1" applyBorder="1" applyAlignment="1">
      <alignment horizontal="center" vertical="center"/>
    </xf>
    <xf numFmtId="9" fontId="33" fillId="5" borderId="15" xfId="0" applyNumberFormat="1" applyFont="1" applyFill="1" applyBorder="1" applyAlignment="1">
      <alignment horizontal="center" vertical="center"/>
    </xf>
    <xf numFmtId="9" fontId="33" fillId="5" borderId="14" xfId="0" applyNumberFormat="1" applyFont="1" applyFill="1" applyBorder="1" applyAlignment="1">
      <alignment horizontal="center" vertical="center"/>
    </xf>
    <xf numFmtId="0" fontId="33" fillId="5" borderId="9" xfId="0" applyFont="1" applyFill="1" applyBorder="1" applyAlignment="1">
      <alignment horizontal="center" vertical="center" wrapText="1"/>
    </xf>
    <xf numFmtId="0" fontId="33" fillId="5" borderId="15"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29" fillId="3" borderId="9" xfId="1" applyFont="1" applyFill="1" applyBorder="1" applyAlignment="1">
      <alignment horizontal="center" vertical="center" textRotation="90" wrapText="1"/>
    </xf>
    <xf numFmtId="0" fontId="29" fillId="3" borderId="15" xfId="1" applyFont="1" applyFill="1" applyBorder="1" applyAlignment="1">
      <alignment horizontal="center" vertical="center" textRotation="90" wrapText="1"/>
    </xf>
    <xf numFmtId="0" fontId="29" fillId="3" borderId="14" xfId="1" applyFont="1" applyFill="1" applyBorder="1" applyAlignment="1">
      <alignment horizontal="center" vertical="center" textRotation="90" wrapText="1"/>
    </xf>
    <xf numFmtId="0" fontId="29" fillId="3" borderId="11" xfId="1" applyFont="1" applyFill="1" applyBorder="1" applyAlignment="1">
      <alignment horizontal="center" vertical="center" textRotation="90" wrapText="1"/>
    </xf>
    <xf numFmtId="0" fontId="29" fillId="3" borderId="5" xfId="1" applyFont="1" applyFill="1" applyBorder="1" applyAlignment="1">
      <alignment horizontal="center" vertical="center" textRotation="90" wrapText="1"/>
    </xf>
    <xf numFmtId="0" fontId="29" fillId="3" borderId="7" xfId="1" applyFont="1" applyFill="1" applyBorder="1" applyAlignment="1">
      <alignment horizontal="center" vertical="center" textRotation="90" wrapText="1"/>
    </xf>
    <xf numFmtId="0" fontId="27" fillId="3" borderId="9" xfId="1" applyFont="1" applyFill="1" applyBorder="1" applyAlignment="1">
      <alignment horizontal="center" vertical="center" wrapText="1"/>
    </xf>
    <xf numFmtId="0" fontId="27" fillId="3" borderId="15" xfId="1" applyFont="1" applyFill="1" applyBorder="1" applyAlignment="1">
      <alignment horizontal="center" vertical="center" wrapText="1"/>
    </xf>
    <xf numFmtId="0" fontId="27" fillId="3" borderId="14" xfId="1"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3" borderId="0" xfId="0" applyFont="1" applyFill="1" applyBorder="1" applyAlignment="1">
      <alignment horizontal="center" vertical="center" wrapText="1"/>
    </xf>
    <xf numFmtId="9" fontId="33" fillId="5" borderId="9" xfId="0" applyNumberFormat="1" applyFont="1" applyFill="1" applyBorder="1" applyAlignment="1">
      <alignment horizontal="center" vertical="center" wrapText="1"/>
    </xf>
    <xf numFmtId="9" fontId="33" fillId="5" borderId="15" xfId="0" applyNumberFormat="1" applyFont="1" applyFill="1" applyBorder="1" applyAlignment="1">
      <alignment horizontal="center" vertical="center" wrapText="1"/>
    </xf>
    <xf numFmtId="9" fontId="33" fillId="5" borderId="14"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27" fillId="3" borderId="12"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14" fontId="11" fillId="3" borderId="11" xfId="0" applyNumberFormat="1" applyFont="1" applyFill="1" applyBorder="1" applyAlignment="1">
      <alignment horizontal="justify" vertical="center" wrapText="1"/>
    </xf>
    <xf numFmtId="14" fontId="11" fillId="3" borderId="5" xfId="0" applyNumberFormat="1" applyFont="1" applyFill="1" applyBorder="1" applyAlignment="1">
      <alignment horizontal="justify" vertical="center" wrapText="1"/>
    </xf>
    <xf numFmtId="14" fontId="11" fillId="3" borderId="7" xfId="0" applyNumberFormat="1" applyFont="1" applyFill="1" applyBorder="1" applyAlignment="1">
      <alignment horizontal="justify" vertical="center" wrapText="1"/>
    </xf>
    <xf numFmtId="0" fontId="12" fillId="3" borderId="9" xfId="0" applyFont="1" applyFill="1" applyBorder="1" applyAlignment="1">
      <alignment horizontal="justify" vertical="center" wrapText="1"/>
    </xf>
    <xf numFmtId="0" fontId="12" fillId="3" borderId="15" xfId="0" applyFont="1" applyFill="1" applyBorder="1" applyAlignment="1">
      <alignment horizontal="justify" vertical="center" wrapText="1"/>
    </xf>
    <xf numFmtId="0" fontId="12" fillId="3" borderId="14" xfId="0" applyFont="1" applyFill="1" applyBorder="1" applyAlignment="1">
      <alignment horizontal="justify" vertical="center" wrapText="1"/>
    </xf>
    <xf numFmtId="0" fontId="26" fillId="3" borderId="1" xfId="0" applyFont="1" applyFill="1" applyBorder="1" applyAlignment="1">
      <alignment horizontal="center" vertical="center"/>
    </xf>
    <xf numFmtId="0" fontId="28" fillId="5" borderId="9" xfId="0" applyFont="1" applyFill="1" applyBorder="1" applyAlignment="1">
      <alignment horizontal="justify" vertical="center" wrapText="1"/>
    </xf>
    <xf numFmtId="0" fontId="28" fillId="5" borderId="14" xfId="0" applyFont="1" applyFill="1" applyBorder="1" applyAlignment="1">
      <alignment horizontal="justify" vertical="center" wrapText="1"/>
    </xf>
    <xf numFmtId="0" fontId="28" fillId="5" borderId="12" xfId="0" applyFont="1" applyFill="1" applyBorder="1" applyAlignment="1">
      <alignment horizontal="justify" vertical="center" wrapText="1"/>
    </xf>
    <xf numFmtId="0" fontId="28" fillId="5" borderId="8" xfId="0" applyFont="1" applyFill="1" applyBorder="1" applyAlignment="1">
      <alignment horizontal="justify" vertical="center" wrapText="1"/>
    </xf>
    <xf numFmtId="0" fontId="28" fillId="5" borderId="11" xfId="0" applyFont="1" applyFill="1" applyBorder="1" applyAlignment="1">
      <alignment horizontal="justify" vertical="center" wrapText="1"/>
    </xf>
    <xf numFmtId="0" fontId="28" fillId="5" borderId="6" xfId="0" applyFont="1" applyFill="1" applyBorder="1" applyAlignment="1">
      <alignment horizontal="justify" vertical="center" wrapText="1"/>
    </xf>
    <xf numFmtId="0" fontId="28" fillId="5" borderId="2" xfId="0" applyFont="1" applyFill="1" applyBorder="1" applyAlignment="1">
      <alignment horizontal="justify" vertical="center" wrapText="1"/>
    </xf>
    <xf numFmtId="0" fontId="28" fillId="5" borderId="7" xfId="0" applyFont="1" applyFill="1" applyBorder="1" applyAlignment="1">
      <alignment horizontal="justify" vertical="center" wrapText="1"/>
    </xf>
    <xf numFmtId="9" fontId="28" fillId="5" borderId="9" xfId="0" applyNumberFormat="1" applyFont="1" applyFill="1" applyBorder="1" applyAlignment="1">
      <alignment horizontal="center" vertical="center"/>
    </xf>
    <xf numFmtId="9" fontId="28" fillId="5" borderId="14" xfId="0" applyNumberFormat="1" applyFont="1" applyFill="1" applyBorder="1" applyAlignment="1">
      <alignment horizontal="center" vertical="center"/>
    </xf>
    <xf numFmtId="9" fontId="28" fillId="5" borderId="9" xfId="0" applyNumberFormat="1" applyFont="1" applyFill="1" applyBorder="1" applyAlignment="1">
      <alignment horizontal="center" vertical="center" wrapText="1"/>
    </xf>
    <xf numFmtId="9" fontId="28" fillId="5" borderId="14" xfId="0" applyNumberFormat="1" applyFont="1" applyFill="1" applyBorder="1" applyAlignment="1">
      <alignment horizontal="center" vertical="center" wrapText="1"/>
    </xf>
    <xf numFmtId="0" fontId="29" fillId="6" borderId="9" xfId="1" applyFont="1" applyFill="1" applyBorder="1" applyAlignment="1">
      <alignment horizontal="center" vertical="center" textRotation="90" wrapText="1"/>
    </xf>
    <xf numFmtId="0" fontId="29" fillId="6" borderId="14" xfId="1" applyFont="1" applyFill="1" applyBorder="1" applyAlignment="1">
      <alignment horizontal="center" vertical="center" textRotation="90" wrapText="1"/>
    </xf>
    <xf numFmtId="9" fontId="40" fillId="3" borderId="9" xfId="0" applyNumberFormat="1" applyFont="1" applyFill="1" applyBorder="1" applyAlignment="1">
      <alignment horizontal="center" vertical="center"/>
    </xf>
    <xf numFmtId="9" fontId="40" fillId="3" borderId="14" xfId="0" applyNumberFormat="1" applyFont="1" applyFill="1" applyBorder="1" applyAlignment="1">
      <alignment horizontal="center" vertical="center"/>
    </xf>
    <xf numFmtId="0" fontId="39" fillId="9" borderId="1" xfId="1" applyFont="1" applyFill="1" applyBorder="1" applyAlignment="1">
      <alignment horizontal="center" vertical="center" textRotation="90" wrapText="1"/>
    </xf>
    <xf numFmtId="0" fontId="30" fillId="3" borderId="1" xfId="1" applyFont="1" applyFill="1" applyBorder="1" applyAlignment="1">
      <alignment horizontal="center" vertical="center" wrapText="1"/>
    </xf>
    <xf numFmtId="0" fontId="12" fillId="3" borderId="0" xfId="0" applyFont="1" applyFill="1" applyBorder="1" applyAlignment="1">
      <alignment horizontal="justify" vertical="center" wrapText="1"/>
    </xf>
    <xf numFmtId="14" fontId="11" fillId="3" borderId="0" xfId="0" applyNumberFormat="1" applyFont="1" applyFill="1" applyBorder="1" applyAlignment="1">
      <alignment horizontal="center" vertical="center" wrapText="1"/>
    </xf>
    <xf numFmtId="0" fontId="40" fillId="5" borderId="9" xfId="0" applyFont="1" applyFill="1" applyBorder="1" applyAlignment="1">
      <alignment horizontal="justify" vertical="center" wrapText="1"/>
    </xf>
    <xf numFmtId="0" fontId="40" fillId="5" borderId="14" xfId="0" applyFont="1" applyFill="1" applyBorder="1" applyAlignment="1">
      <alignment horizontal="justify" vertical="center" wrapText="1"/>
    </xf>
    <xf numFmtId="0" fontId="33" fillId="5" borderId="9" xfId="0" applyFont="1" applyFill="1" applyBorder="1" applyAlignment="1">
      <alignment horizontal="center" vertical="center"/>
    </xf>
    <xf numFmtId="0" fontId="33" fillId="5" borderId="15" xfId="0" applyFont="1" applyFill="1" applyBorder="1" applyAlignment="1">
      <alignment horizontal="center" vertical="center"/>
    </xf>
    <xf numFmtId="0" fontId="33" fillId="5" borderId="14" xfId="0" applyFont="1" applyFill="1" applyBorder="1" applyAlignment="1">
      <alignment horizontal="center" vertical="center"/>
    </xf>
    <xf numFmtId="0" fontId="30" fillId="3" borderId="1" xfId="0" applyFont="1" applyFill="1" applyBorder="1" applyAlignment="1">
      <alignment horizontal="justify" vertical="center" wrapText="1"/>
    </xf>
    <xf numFmtId="9" fontId="35" fillId="3" borderId="1" xfId="0" applyNumberFormat="1" applyFont="1" applyFill="1" applyBorder="1" applyAlignment="1">
      <alignment horizontal="center" vertical="center"/>
    </xf>
    <xf numFmtId="0" fontId="40" fillId="5" borderId="12" xfId="0" applyFont="1" applyFill="1" applyBorder="1" applyAlignment="1">
      <alignment horizontal="justify" vertical="center" wrapText="1"/>
    </xf>
    <xf numFmtId="0" fontId="40" fillId="5" borderId="8" xfId="0" applyFont="1" applyFill="1" applyBorder="1" applyAlignment="1">
      <alignment horizontal="justify" vertical="center" wrapText="1"/>
    </xf>
    <xf numFmtId="0" fontId="40" fillId="5" borderId="11"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40" fillId="5" borderId="2" xfId="0" applyFont="1" applyFill="1" applyBorder="1" applyAlignment="1">
      <alignment horizontal="justify" vertical="center" wrapText="1"/>
    </xf>
    <xf numFmtId="0" fontId="40" fillId="5" borderId="7" xfId="0" applyFont="1" applyFill="1" applyBorder="1" applyAlignment="1">
      <alignment horizontal="justify" vertical="center" wrapText="1"/>
    </xf>
    <xf numFmtId="9" fontId="40" fillId="5" borderId="9" xfId="0" applyNumberFormat="1" applyFont="1" applyFill="1" applyBorder="1" applyAlignment="1">
      <alignment horizontal="center" vertical="center"/>
    </xf>
    <xf numFmtId="9" fontId="40" fillId="5" borderId="14" xfId="0" applyNumberFormat="1" applyFont="1" applyFill="1" applyBorder="1" applyAlignment="1">
      <alignment horizontal="center" vertical="center"/>
    </xf>
    <xf numFmtId="9" fontId="40" fillId="5" borderId="9" xfId="0" applyNumberFormat="1" applyFont="1" applyFill="1" applyBorder="1" applyAlignment="1">
      <alignment horizontal="center" vertical="center" wrapText="1"/>
    </xf>
    <xf numFmtId="9" fontId="40" fillId="5" borderId="14" xfId="0" applyNumberFormat="1" applyFont="1" applyFill="1" applyBorder="1" applyAlignment="1">
      <alignment horizontal="center" vertical="center" wrapText="1"/>
    </xf>
    <xf numFmtId="0" fontId="40" fillId="5" borderId="9" xfId="0" applyFont="1" applyFill="1" applyBorder="1" applyAlignment="1">
      <alignment horizontal="justify" vertical="center"/>
    </xf>
    <xf numFmtId="0" fontId="40" fillId="5" borderId="14" xfId="0" applyFont="1" applyFill="1" applyBorder="1" applyAlignment="1">
      <alignment horizontal="justify" vertical="center"/>
    </xf>
    <xf numFmtId="0" fontId="27" fillId="3" borderId="9" xfId="0" applyFont="1" applyFill="1" applyBorder="1" applyAlignment="1">
      <alignment horizontal="justify" vertical="center" wrapText="1"/>
    </xf>
    <xf numFmtId="0" fontId="27" fillId="3" borderId="14" xfId="0" applyFont="1" applyFill="1" applyBorder="1" applyAlignment="1">
      <alignment horizontal="justify" vertical="center" wrapText="1"/>
    </xf>
    <xf numFmtId="0" fontId="27" fillId="3" borderId="9"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29" fillId="8" borderId="9" xfId="1" applyFont="1" applyFill="1" applyBorder="1" applyAlignment="1">
      <alignment horizontal="center" vertical="center" textRotation="90" wrapText="1"/>
    </xf>
    <xf numFmtId="0" fontId="29" fillId="8" borderId="14" xfId="1" applyFont="1" applyFill="1" applyBorder="1" applyAlignment="1">
      <alignment horizontal="center" vertical="center" textRotation="90" wrapText="1"/>
    </xf>
    <xf numFmtId="0" fontId="29" fillId="3" borderId="1" xfId="1" applyFont="1" applyFill="1" applyBorder="1" applyAlignment="1">
      <alignment horizontal="center" vertical="center" textRotation="90" wrapText="1"/>
    </xf>
    <xf numFmtId="14" fontId="6" fillId="3" borderId="11" xfId="0" applyNumberFormat="1" applyFont="1" applyFill="1" applyBorder="1" applyAlignment="1">
      <alignment vertical="center" wrapText="1"/>
    </xf>
    <xf numFmtId="14" fontId="6" fillId="3" borderId="7" xfId="0" applyNumberFormat="1" applyFont="1" applyFill="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vertical="center" wrapText="1"/>
    </xf>
    <xf numFmtId="0" fontId="8" fillId="0" borderId="9" xfId="0" applyFont="1" applyBorder="1" applyAlignment="1">
      <alignment horizontal="justify" vertical="center" wrapText="1"/>
    </xf>
    <xf numFmtId="0" fontId="8" fillId="0" borderId="14" xfId="0" applyFont="1" applyBorder="1" applyAlignment="1">
      <alignment horizontal="justify" vertical="center" wrapText="1"/>
    </xf>
    <xf numFmtId="0" fontId="6"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19" fillId="5" borderId="11" xfId="0" applyFont="1" applyFill="1" applyBorder="1" applyAlignment="1">
      <alignment horizontal="justify" vertical="center" wrapText="1"/>
    </xf>
    <xf numFmtId="0" fontId="19" fillId="5" borderId="7" xfId="0" applyFont="1" applyFill="1" applyBorder="1" applyAlignment="1">
      <alignment horizontal="justify" vertical="center" wrapText="1"/>
    </xf>
    <xf numFmtId="0" fontId="7" fillId="5" borderId="9" xfId="0" applyFont="1" applyFill="1" applyBorder="1" applyAlignment="1">
      <alignment horizontal="justify" vertical="center" wrapText="1"/>
    </xf>
    <xf numFmtId="0" fontId="7" fillId="5" borderId="14" xfId="0" applyFont="1" applyFill="1" applyBorder="1" applyAlignment="1">
      <alignment horizontal="justify" vertical="center" wrapText="1"/>
    </xf>
    <xf numFmtId="0" fontId="28" fillId="5" borderId="9" xfId="0" applyFont="1" applyFill="1" applyBorder="1" applyAlignment="1">
      <alignment horizontal="center" vertical="center"/>
    </xf>
    <xf numFmtId="0" fontId="28" fillId="5" borderId="14" xfId="0" applyFont="1" applyFill="1" applyBorder="1" applyAlignment="1">
      <alignment horizontal="center" vertical="center"/>
    </xf>
    <xf numFmtId="0" fontId="7" fillId="3" borderId="0" xfId="0" applyFont="1" applyFill="1" applyBorder="1" applyAlignment="1">
      <alignment horizontal="justify" vertical="center" wrapText="1"/>
    </xf>
    <xf numFmtId="0" fontId="19" fillId="3" borderId="0" xfId="0" applyFont="1" applyFill="1" applyBorder="1" applyAlignment="1">
      <alignment horizontal="justify" vertical="center" wrapText="1"/>
    </xf>
    <xf numFmtId="0" fontId="7" fillId="5" borderId="11" xfId="0" applyFont="1" applyFill="1" applyBorder="1" applyAlignment="1">
      <alignment horizontal="justify" vertical="center" wrapText="1"/>
    </xf>
    <xf numFmtId="0" fontId="7" fillId="5" borderId="7" xfId="0" applyFont="1" applyFill="1" applyBorder="1" applyAlignment="1">
      <alignment horizontal="justify" vertical="center" wrapText="1"/>
    </xf>
    <xf numFmtId="0" fontId="27" fillId="3" borderId="12"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9" xfId="1" applyFont="1" applyFill="1" applyBorder="1" applyAlignment="1">
      <alignment horizontal="left" vertical="center" wrapText="1"/>
    </xf>
    <xf numFmtId="0" fontId="27" fillId="3" borderId="14" xfId="1" applyFont="1" applyFill="1" applyBorder="1" applyAlignment="1">
      <alignment horizontal="left" vertical="center" wrapText="1"/>
    </xf>
    <xf numFmtId="14" fontId="6" fillId="3" borderId="0" xfId="0" applyNumberFormat="1" applyFont="1" applyFill="1" applyBorder="1" applyAlignment="1">
      <alignment horizontal="center" vertical="center" wrapText="1"/>
    </xf>
    <xf numFmtId="0" fontId="6" fillId="3" borderId="0" xfId="0" applyFont="1" applyFill="1" applyBorder="1" applyAlignment="1">
      <alignment horizontal="left" vertical="center" wrapText="1"/>
    </xf>
    <xf numFmtId="14" fontId="17" fillId="3" borderId="0" xfId="0" applyNumberFormat="1" applyFont="1" applyFill="1" applyBorder="1" applyAlignment="1">
      <alignment horizontal="center" vertical="center" wrapText="1"/>
    </xf>
    <xf numFmtId="14" fontId="17" fillId="3" borderId="11" xfId="0" applyNumberFormat="1" applyFont="1" applyFill="1" applyBorder="1" applyAlignment="1">
      <alignment horizontal="center" vertical="center" wrapText="1"/>
    </xf>
    <xf numFmtId="14" fontId="17" fillId="3" borderId="7" xfId="0" applyNumberFormat="1" applyFont="1" applyFill="1" applyBorder="1" applyAlignment="1">
      <alignment horizontal="center" vertical="center" wrapText="1"/>
    </xf>
    <xf numFmtId="14" fontId="17" fillId="3" borderId="10" xfId="0" applyNumberFormat="1" applyFont="1" applyFill="1" applyBorder="1" applyAlignment="1">
      <alignment horizontal="center" vertical="center" wrapText="1"/>
    </xf>
    <xf numFmtId="9" fontId="28" fillId="5" borderId="1" xfId="0" applyNumberFormat="1" applyFont="1" applyFill="1" applyBorder="1" applyAlignment="1">
      <alignment horizontal="center" vertical="center"/>
    </xf>
    <xf numFmtId="0" fontId="27" fillId="3" borderId="1" xfId="1" applyFont="1" applyFill="1" applyBorder="1" applyAlignment="1">
      <alignment horizontal="center" vertical="center" wrapText="1"/>
    </xf>
    <xf numFmtId="0" fontId="18" fillId="3" borderId="0" xfId="0" applyFont="1" applyFill="1" applyBorder="1" applyAlignment="1">
      <alignment horizontal="justify" vertical="center" wrapText="1"/>
    </xf>
    <xf numFmtId="0" fontId="27" fillId="3" borderId="1" xfId="0" applyFont="1" applyFill="1" applyBorder="1" applyAlignment="1">
      <alignment horizontal="justify" vertical="center" wrapText="1"/>
    </xf>
    <xf numFmtId="0" fontId="27" fillId="3" borderId="1" xfId="0" applyFont="1" applyFill="1" applyBorder="1" applyAlignment="1">
      <alignment horizontal="center" vertical="center" wrapText="1"/>
    </xf>
    <xf numFmtId="0" fontId="7" fillId="3" borderId="9" xfId="0" applyFont="1" applyFill="1" applyBorder="1" applyAlignment="1">
      <alignment horizontal="justify" vertical="center" wrapText="1"/>
    </xf>
    <xf numFmtId="0" fontId="7" fillId="3" borderId="14" xfId="0" applyFont="1" applyFill="1" applyBorder="1" applyAlignment="1">
      <alignment horizontal="justify" vertical="center" wrapText="1"/>
    </xf>
    <xf numFmtId="0" fontId="19" fillId="5" borderId="9" xfId="0" applyFont="1" applyFill="1" applyBorder="1" applyAlignment="1">
      <alignment horizontal="justify" vertical="center" wrapText="1"/>
    </xf>
    <xf numFmtId="0" fontId="19" fillId="5" borderId="14" xfId="0" applyFont="1" applyFill="1" applyBorder="1" applyAlignment="1">
      <alignment horizontal="justify"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4" xfId="0" applyFont="1" applyBorder="1" applyAlignment="1">
      <alignment horizontal="center" vertical="center" wrapText="1"/>
    </xf>
    <xf numFmtId="0" fontId="19" fillId="3" borderId="0" xfId="0" applyFont="1" applyFill="1" applyBorder="1" applyAlignment="1">
      <alignment horizontal="center" vertical="center" wrapText="1"/>
    </xf>
    <xf numFmtId="0" fontId="27" fillId="3" borderId="12" xfId="0" applyFont="1" applyFill="1" applyBorder="1" applyAlignment="1">
      <alignment horizontal="justify" vertical="center" wrapText="1"/>
    </xf>
    <xf numFmtId="0" fontId="27" fillId="3" borderId="8" xfId="0" applyFont="1" applyFill="1" applyBorder="1" applyAlignment="1">
      <alignment horizontal="justify" vertical="center" wrapText="1"/>
    </xf>
    <xf numFmtId="0" fontId="27" fillId="3" borderId="11" xfId="0" applyFont="1" applyFill="1" applyBorder="1" applyAlignment="1">
      <alignment horizontal="justify" vertical="center" wrapText="1"/>
    </xf>
    <xf numFmtId="0" fontId="27" fillId="3" borderId="6" xfId="0" applyFont="1" applyFill="1" applyBorder="1" applyAlignment="1">
      <alignment horizontal="justify" vertical="center" wrapText="1"/>
    </xf>
    <xf numFmtId="0" fontId="27" fillId="3" borderId="2" xfId="0" applyFont="1" applyFill="1" applyBorder="1" applyAlignment="1">
      <alignment horizontal="justify" vertical="center" wrapText="1"/>
    </xf>
    <xf numFmtId="0" fontId="27" fillId="3" borderId="7" xfId="0" applyFont="1" applyFill="1" applyBorder="1" applyAlignment="1">
      <alignment horizontal="justify" vertical="center" wrapText="1"/>
    </xf>
    <xf numFmtId="0" fontId="8" fillId="3" borderId="0" xfId="0" applyFont="1" applyFill="1" applyBorder="1" applyAlignment="1">
      <alignment horizontal="center" vertical="center" wrapText="1"/>
    </xf>
    <xf numFmtId="14" fontId="6" fillId="3" borderId="10" xfId="0" applyNumberFormat="1" applyFont="1" applyFill="1" applyBorder="1" applyAlignment="1">
      <alignment horizontal="center" vertical="center" wrapText="1"/>
    </xf>
    <xf numFmtId="0" fontId="27" fillId="3" borderId="9" xfId="1" applyFont="1" applyFill="1" applyBorder="1" applyAlignment="1">
      <alignment horizontal="justify" vertical="center" wrapText="1"/>
    </xf>
    <xf numFmtId="0" fontId="27" fillId="3" borderId="14" xfId="1" applyFont="1" applyFill="1" applyBorder="1" applyAlignment="1">
      <alignment horizontal="justify" vertical="center" wrapText="1"/>
    </xf>
    <xf numFmtId="9" fontId="33" fillId="5" borderId="1" xfId="0" applyNumberFormat="1" applyFont="1" applyFill="1" applyBorder="1" applyAlignment="1">
      <alignment horizontal="center" vertical="center"/>
    </xf>
    <xf numFmtId="0" fontId="29" fillId="7" borderId="1" xfId="1" applyFont="1" applyFill="1" applyBorder="1" applyAlignment="1">
      <alignment horizontal="center" vertical="center" textRotation="90" wrapText="1"/>
    </xf>
    <xf numFmtId="9" fontId="27" fillId="3" borderId="1" xfId="7" applyFont="1" applyFill="1" applyBorder="1" applyAlignment="1">
      <alignment horizontal="center" vertical="center" wrapText="1"/>
    </xf>
    <xf numFmtId="9" fontId="27" fillId="3" borderId="9" xfId="7" applyFont="1" applyFill="1" applyBorder="1" applyAlignment="1">
      <alignment horizontal="center" vertical="center" wrapText="1"/>
    </xf>
    <xf numFmtId="9" fontId="27" fillId="3" borderId="14" xfId="7" applyFont="1" applyFill="1" applyBorder="1" applyAlignment="1">
      <alignment horizontal="center" vertical="center" wrapText="1"/>
    </xf>
    <xf numFmtId="14" fontId="6" fillId="3" borderId="11" xfId="0" applyNumberFormat="1"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14" fontId="6" fillId="3" borderId="11" xfId="0" applyNumberFormat="1" applyFont="1" applyFill="1" applyBorder="1" applyAlignment="1">
      <alignment horizontal="left" vertical="center" wrapText="1"/>
    </xf>
    <xf numFmtId="14" fontId="6" fillId="3" borderId="7" xfId="0" applyNumberFormat="1" applyFont="1" applyFill="1" applyBorder="1" applyAlignment="1">
      <alignment horizontal="left" vertical="center" wrapText="1"/>
    </xf>
    <xf numFmtId="14" fontId="6" fillId="3" borderId="9" xfId="0" applyNumberFormat="1" applyFont="1" applyFill="1" applyBorder="1" applyAlignment="1">
      <alignment horizontal="left" vertical="center" wrapText="1"/>
    </xf>
    <xf numFmtId="14" fontId="6" fillId="3" borderId="14" xfId="0" applyNumberFormat="1" applyFont="1" applyFill="1" applyBorder="1" applyAlignment="1">
      <alignment horizontal="left" vertical="center" wrapText="1"/>
    </xf>
    <xf numFmtId="14" fontId="6" fillId="3" borderId="9" xfId="0" applyNumberFormat="1" applyFont="1" applyFill="1" applyBorder="1" applyAlignment="1">
      <alignment horizontal="center" vertical="center" wrapText="1"/>
    </xf>
    <xf numFmtId="14" fontId="6" fillId="3" borderId="14" xfId="0" applyNumberFormat="1" applyFont="1" applyFill="1" applyBorder="1" applyAlignment="1">
      <alignment horizontal="center" vertical="center" wrapText="1"/>
    </xf>
    <xf numFmtId="14" fontId="6" fillId="3" borderId="11" xfId="0" applyNumberFormat="1" applyFont="1" applyFill="1" applyBorder="1" applyAlignment="1">
      <alignment horizontal="justify" vertical="center" wrapText="1"/>
    </xf>
    <xf numFmtId="14" fontId="6" fillId="3" borderId="7" xfId="0" applyNumberFormat="1" applyFont="1" applyFill="1" applyBorder="1" applyAlignment="1">
      <alignment horizontal="justify" vertical="center" wrapText="1"/>
    </xf>
    <xf numFmtId="14" fontId="6" fillId="3" borderId="11" xfId="0" applyNumberFormat="1" applyFont="1" applyFill="1" applyBorder="1" applyAlignment="1">
      <alignment horizontal="justify" vertical="top" wrapText="1"/>
    </xf>
    <xf numFmtId="14" fontId="6" fillId="3" borderId="7" xfId="0" applyNumberFormat="1" applyFont="1" applyFill="1" applyBorder="1" applyAlignment="1">
      <alignment horizontal="justify" vertical="top" wrapText="1"/>
    </xf>
    <xf numFmtId="0" fontId="8" fillId="0" borderId="9" xfId="0" applyFont="1" applyBorder="1" applyAlignment="1">
      <alignment horizontal="justify" vertical="top" wrapText="1"/>
    </xf>
    <xf numFmtId="0" fontId="8" fillId="0" borderId="14" xfId="0" applyFont="1" applyBorder="1" applyAlignment="1">
      <alignment horizontal="justify" vertical="top" wrapText="1"/>
    </xf>
    <xf numFmtId="0" fontId="8" fillId="3" borderId="0" xfId="0" applyFont="1" applyFill="1" applyBorder="1" applyAlignment="1">
      <alignment horizontal="justify" vertical="center" wrapText="1"/>
    </xf>
    <xf numFmtId="0" fontId="8" fillId="0" borderId="1" xfId="0" applyFont="1" applyBorder="1" applyAlignment="1">
      <alignment horizontal="justify" vertical="center" wrapText="1"/>
    </xf>
    <xf numFmtId="0" fontId="38" fillId="0" borderId="1" xfId="0" applyFont="1" applyBorder="1" applyAlignment="1">
      <alignment horizontal="center" vertical="center"/>
    </xf>
    <xf numFmtId="0" fontId="6" fillId="3" borderId="11" xfId="0" applyFont="1" applyFill="1" applyBorder="1" applyAlignment="1">
      <alignment horizontal="justify" vertical="center" wrapText="1"/>
    </xf>
    <xf numFmtId="0" fontId="6" fillId="3" borderId="7"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6" fillId="3" borderId="6" xfId="0" applyFont="1" applyFill="1" applyBorder="1" applyAlignment="1">
      <alignment horizontal="justify" vertical="center" wrapText="1"/>
    </xf>
    <xf numFmtId="0" fontId="27" fillId="3" borderId="9" xfId="0" applyFont="1" applyFill="1" applyBorder="1" applyAlignment="1">
      <alignment horizontal="justify" vertical="center"/>
    </xf>
    <xf numFmtId="0" fontId="27" fillId="0" borderId="14" xfId="0" applyFont="1" applyBorder="1" applyAlignment="1">
      <alignment horizontal="justify" vertical="center"/>
    </xf>
    <xf numFmtId="0" fontId="27" fillId="3" borderId="14" xfId="0" applyFont="1" applyFill="1" applyBorder="1" applyAlignment="1">
      <alignment horizontal="justify" vertical="center"/>
    </xf>
    <xf numFmtId="0" fontId="6"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27" fillId="0" borderId="9" xfId="0" applyFont="1" applyBorder="1" applyAlignment="1">
      <alignment horizontal="center" vertical="center"/>
    </xf>
    <xf numFmtId="0" fontId="27" fillId="0" borderId="14" xfId="0" applyFont="1" applyBorder="1" applyAlignment="1">
      <alignment horizontal="center" vertical="center"/>
    </xf>
    <xf numFmtId="0" fontId="27" fillId="3" borderId="9"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2" xfId="0" applyFont="1" applyFill="1" applyBorder="1" applyAlignment="1">
      <alignment horizontal="center" vertical="center"/>
    </xf>
    <xf numFmtId="14" fontId="6" fillId="3" borderId="10" xfId="0" applyNumberFormat="1" applyFont="1" applyFill="1" applyBorder="1" applyAlignment="1">
      <alignment horizontal="left" vertical="center" wrapText="1"/>
    </xf>
    <xf numFmtId="14" fontId="8" fillId="3" borderId="0" xfId="0" applyNumberFormat="1"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14" fontId="11" fillId="3" borderId="14" xfId="0" applyNumberFormat="1" applyFont="1" applyFill="1" applyBorder="1" applyAlignment="1">
      <alignment horizontal="center" vertical="center" wrapText="1"/>
    </xf>
    <xf numFmtId="0" fontId="31" fillId="3" borderId="9" xfId="1" applyFont="1" applyFill="1" applyBorder="1" applyAlignment="1">
      <alignment horizontal="center" vertical="center" wrapText="1"/>
    </xf>
    <xf numFmtId="0" fontId="31" fillId="3" borderId="14" xfId="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31" fillId="3" borderId="9" xfId="0" applyFont="1" applyFill="1" applyBorder="1" applyAlignment="1">
      <alignment horizontal="justify" vertical="center" wrapText="1"/>
    </xf>
    <xf numFmtId="0" fontId="31" fillId="3" borderId="14" xfId="0" applyFont="1" applyFill="1" applyBorder="1" applyAlignment="1">
      <alignment horizontal="justify" vertical="center" wrapText="1"/>
    </xf>
    <xf numFmtId="0" fontId="31" fillId="3" borderId="1" xfId="0" applyFont="1" applyFill="1" applyBorder="1" applyAlignment="1">
      <alignment horizontal="justify"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14" fontId="11" fillId="3" borderId="9" xfId="0" applyNumberFormat="1" applyFont="1" applyFill="1" applyBorder="1" applyAlignment="1">
      <alignment horizontal="left" vertical="center" wrapText="1"/>
    </xf>
    <xf numFmtId="14" fontId="11" fillId="3" borderId="14" xfId="0" applyNumberFormat="1" applyFont="1" applyFill="1" applyBorder="1" applyAlignment="1">
      <alignment horizontal="left" vertical="center" wrapText="1"/>
    </xf>
    <xf numFmtId="9" fontId="35" fillId="3" borderId="9" xfId="0" applyNumberFormat="1" applyFont="1" applyFill="1" applyBorder="1" applyAlignment="1">
      <alignment horizontal="center" vertical="center"/>
    </xf>
    <xf numFmtId="9" fontId="35" fillId="3" borderId="14" xfId="0" applyNumberFormat="1" applyFont="1" applyFill="1" applyBorder="1" applyAlignment="1">
      <alignment horizontal="center" vertical="center"/>
    </xf>
    <xf numFmtId="0" fontId="30" fillId="3" borderId="9" xfId="1" applyFont="1" applyFill="1" applyBorder="1" applyAlignment="1">
      <alignment horizontal="center" vertical="center" wrapText="1"/>
    </xf>
    <xf numFmtId="0" fontId="30" fillId="3" borderId="14" xfId="1" applyFont="1" applyFill="1" applyBorder="1" applyAlignment="1">
      <alignment horizontal="center" vertical="center" wrapText="1"/>
    </xf>
    <xf numFmtId="0" fontId="13" fillId="0" borderId="9" xfId="0" applyFont="1" applyBorder="1" applyAlignment="1">
      <alignment horizontal="justify" vertical="center"/>
    </xf>
    <xf numFmtId="0" fontId="13" fillId="0" borderId="14" xfId="0" applyFont="1" applyBorder="1" applyAlignment="1">
      <alignment horizontal="justify" vertical="center"/>
    </xf>
    <xf numFmtId="0" fontId="30" fillId="3" borderId="9" xfId="0" applyFont="1" applyFill="1" applyBorder="1" applyAlignment="1">
      <alignment horizontal="justify" vertical="center" wrapText="1"/>
    </xf>
    <xf numFmtId="0" fontId="30" fillId="3" borderId="14" xfId="0" applyFont="1" applyFill="1" applyBorder="1" applyAlignment="1">
      <alignment horizontal="justify" vertical="center" wrapText="1"/>
    </xf>
    <xf numFmtId="0" fontId="36" fillId="7" borderId="1" xfId="1" applyFont="1" applyFill="1" applyBorder="1" applyAlignment="1">
      <alignment horizontal="center" vertical="center" textRotation="90" wrapText="1"/>
    </xf>
    <xf numFmtId="9" fontId="37" fillId="5" borderId="1" xfId="0" applyNumberFormat="1" applyFont="1" applyFill="1" applyBorder="1" applyAlignment="1">
      <alignment horizontal="center" vertical="center"/>
    </xf>
    <xf numFmtId="0" fontId="28" fillId="5" borderId="1" xfId="0" applyFont="1" applyFill="1" applyBorder="1" applyAlignment="1">
      <alignment horizontal="center" vertical="center"/>
    </xf>
    <xf numFmtId="0" fontId="27" fillId="3" borderId="12" xfId="0" applyFont="1" applyFill="1" applyBorder="1" applyAlignment="1">
      <alignment horizontal="justify" vertical="center"/>
    </xf>
    <xf numFmtId="0" fontId="27" fillId="3" borderId="8" xfId="0" applyFont="1" applyFill="1" applyBorder="1" applyAlignment="1">
      <alignment horizontal="justify" vertical="center"/>
    </xf>
    <xf numFmtId="0" fontId="27" fillId="3" borderId="11" xfId="0" applyFont="1" applyFill="1" applyBorder="1" applyAlignment="1">
      <alignment horizontal="justify" vertical="center"/>
    </xf>
    <xf numFmtId="0" fontId="27" fillId="3" borderId="6" xfId="0" applyFont="1" applyFill="1" applyBorder="1" applyAlignment="1">
      <alignment horizontal="justify" vertical="center"/>
    </xf>
    <xf numFmtId="0" fontId="27" fillId="3" borderId="2" xfId="0" applyFont="1" applyFill="1" applyBorder="1" applyAlignment="1">
      <alignment horizontal="justify" vertical="center"/>
    </xf>
    <xf numFmtId="0" fontId="27" fillId="3" borderId="7" xfId="0" applyFont="1" applyFill="1" applyBorder="1" applyAlignment="1">
      <alignment horizontal="justify" vertical="center"/>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25" fillId="4" borderId="1" xfId="1" applyFont="1" applyFill="1" applyBorder="1" applyAlignment="1">
      <alignment horizontal="center" vertical="center" wrapText="1"/>
    </xf>
    <xf numFmtId="0" fontId="9" fillId="4" borderId="1" xfId="0" applyFont="1" applyFill="1" applyBorder="1" applyAlignment="1">
      <alignment horizontal="center" vertical="center"/>
    </xf>
    <xf numFmtId="0" fontId="25" fillId="4" borderId="1" xfId="1" applyFont="1" applyFill="1" applyBorder="1" applyAlignment="1">
      <alignment horizontal="center" vertical="center" textRotation="90" wrapText="1"/>
    </xf>
    <xf numFmtId="0" fontId="9" fillId="3" borderId="0"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31" fillId="0" borderId="9" xfId="0" applyFont="1" applyBorder="1" applyAlignment="1">
      <alignment horizontal="justify" vertical="center" wrapText="1"/>
    </xf>
    <xf numFmtId="0" fontId="31" fillId="0" borderId="14" xfId="0" applyFont="1" applyBorder="1" applyAlignment="1">
      <alignment horizontal="justify" vertical="center" wrapText="1"/>
    </xf>
    <xf numFmtId="0" fontId="41" fillId="3" borderId="1" xfId="0" applyFont="1" applyFill="1" applyBorder="1" applyAlignment="1">
      <alignment horizontal="center" vertical="center"/>
    </xf>
    <xf numFmtId="0" fontId="41" fillId="3" borderId="9" xfId="0" applyFont="1" applyFill="1" applyBorder="1" applyAlignment="1">
      <alignment horizontal="center" vertical="center" textRotation="90"/>
    </xf>
    <xf numFmtId="0" fontId="41" fillId="3" borderId="15" xfId="0" applyFont="1" applyFill="1" applyBorder="1" applyAlignment="1">
      <alignment horizontal="center" vertical="center" textRotation="90"/>
    </xf>
    <xf numFmtId="0" fontId="41" fillId="3" borderId="14" xfId="0" applyFont="1" applyFill="1" applyBorder="1" applyAlignment="1">
      <alignment horizontal="center" vertical="center" textRotation="90"/>
    </xf>
    <xf numFmtId="0" fontId="37" fillId="3" borderId="1" xfId="0" applyFont="1" applyFill="1" applyBorder="1" applyAlignment="1">
      <alignment horizontal="center" vertical="center" wrapText="1"/>
    </xf>
    <xf numFmtId="0" fontId="37" fillId="3" borderId="1" xfId="0" applyFont="1" applyFill="1" applyBorder="1" applyAlignment="1">
      <alignment horizontal="justify" vertical="center"/>
    </xf>
    <xf numFmtId="0" fontId="37" fillId="3" borderId="1" xfId="0" applyFont="1" applyFill="1" applyBorder="1" applyAlignment="1">
      <alignment horizontal="left" vertical="center" wrapText="1"/>
    </xf>
    <xf numFmtId="0" fontId="37" fillId="3" borderId="9"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9" xfId="0" applyFont="1" applyFill="1" applyBorder="1" applyAlignment="1">
      <alignment horizontal="justify" vertical="center" wrapText="1"/>
    </xf>
    <xf numFmtId="0" fontId="37" fillId="3" borderId="15" xfId="0" applyFont="1" applyFill="1" applyBorder="1" applyAlignment="1">
      <alignment horizontal="justify" vertical="center" wrapText="1"/>
    </xf>
    <xf numFmtId="0" fontId="37" fillId="3" borderId="14" xfId="0" applyFont="1" applyFill="1" applyBorder="1" applyAlignment="1">
      <alignment horizontal="justify" vertical="center" wrapText="1"/>
    </xf>
    <xf numFmtId="0" fontId="41" fillId="3" borderId="9" xfId="0" applyFont="1" applyFill="1" applyBorder="1" applyAlignment="1">
      <alignment horizontal="center" vertical="center"/>
    </xf>
    <xf numFmtId="0" fontId="41" fillId="3" borderId="15" xfId="0" applyFont="1" applyFill="1" applyBorder="1" applyAlignment="1">
      <alignment horizontal="center" vertical="center"/>
    </xf>
    <xf numFmtId="0" fontId="41" fillId="8" borderId="9" xfId="0" applyFont="1" applyFill="1" applyBorder="1" applyAlignment="1">
      <alignment horizontal="center" vertical="center"/>
    </xf>
    <xf numFmtId="0" fontId="41" fillId="8" borderId="15" xfId="0" applyFont="1" applyFill="1" applyBorder="1" applyAlignment="1">
      <alignment horizontal="center" vertical="center"/>
    </xf>
    <xf numFmtId="0" fontId="41" fillId="8" borderId="14" xfId="0" applyFont="1" applyFill="1" applyBorder="1" applyAlignment="1">
      <alignment horizontal="center" vertical="center"/>
    </xf>
    <xf numFmtId="0" fontId="41" fillId="10" borderId="9" xfId="0" applyFont="1" applyFill="1" applyBorder="1" applyAlignment="1">
      <alignment horizontal="center" vertical="center"/>
    </xf>
    <xf numFmtId="0" fontId="41" fillId="10" borderId="15" xfId="0" applyFont="1" applyFill="1" applyBorder="1" applyAlignment="1">
      <alignment horizontal="center" vertical="center"/>
    </xf>
    <xf numFmtId="0" fontId="41" fillId="10" borderId="14" xfId="0" applyFont="1" applyFill="1" applyBorder="1" applyAlignment="1">
      <alignment horizontal="center" vertical="center"/>
    </xf>
    <xf numFmtId="0" fontId="41" fillId="6" borderId="1" xfId="0" applyFont="1" applyFill="1" applyBorder="1" applyAlignment="1">
      <alignment horizontal="center" vertical="center"/>
    </xf>
    <xf numFmtId="0" fontId="41" fillId="8" borderId="1" xfId="0" applyFont="1" applyFill="1" applyBorder="1" applyAlignment="1">
      <alignment horizontal="center" vertical="center"/>
    </xf>
    <xf numFmtId="0" fontId="9" fillId="4" borderId="12" xfId="1" applyFont="1" applyFill="1" applyBorder="1" applyAlignment="1">
      <alignment horizontal="center" vertical="center" wrapText="1"/>
    </xf>
    <xf numFmtId="0" fontId="9"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21" fillId="4" borderId="1" xfId="0" applyFont="1" applyFill="1" applyBorder="1" applyAlignment="1">
      <alignment horizontal="center" vertical="center"/>
    </xf>
    <xf numFmtId="0" fontId="15" fillId="3" borderId="4" xfId="0" applyFont="1" applyFill="1" applyBorder="1" applyAlignment="1">
      <alignment horizontal="center" vertical="center" wrapText="1"/>
    </xf>
    <xf numFmtId="0" fontId="23" fillId="0" borderId="13" xfId="0" applyFont="1" applyBorder="1" applyAlignment="1">
      <alignment horizontal="left" vertical="center"/>
    </xf>
    <xf numFmtId="0" fontId="23" fillId="0" borderId="13" xfId="0" applyFont="1" applyBorder="1" applyAlignment="1">
      <alignment horizontal="left" vertical="center" wrapText="1"/>
    </xf>
    <xf numFmtId="0" fontId="15" fillId="3" borderId="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4" xfId="0" applyFont="1" applyFill="1" applyBorder="1" applyAlignment="1">
      <alignment horizontal="center" vertical="center" wrapText="1"/>
    </xf>
    <xf numFmtId="14" fontId="15" fillId="3" borderId="9" xfId="0" applyNumberFormat="1" applyFont="1" applyFill="1" applyBorder="1" applyAlignment="1">
      <alignment horizontal="center" vertical="center" wrapText="1"/>
    </xf>
    <xf numFmtId="14" fontId="15" fillId="3" borderId="15" xfId="0" applyNumberFormat="1" applyFont="1" applyFill="1" applyBorder="1" applyAlignment="1">
      <alignment horizontal="center" vertical="center" wrapText="1"/>
    </xf>
    <xf numFmtId="14" fontId="15" fillId="3" borderId="14" xfId="0" applyNumberFormat="1" applyFont="1" applyFill="1" applyBorder="1" applyAlignment="1">
      <alignment horizontal="center" vertical="center" wrapText="1"/>
    </xf>
    <xf numFmtId="0" fontId="41" fillId="6" borderId="9" xfId="0" applyFont="1" applyFill="1" applyBorder="1" applyAlignment="1">
      <alignment horizontal="center" vertical="center"/>
    </xf>
    <xf numFmtId="0" fontId="41" fillId="6" borderId="15" xfId="0" applyFont="1" applyFill="1" applyBorder="1" applyAlignment="1">
      <alignment horizontal="center" vertical="center"/>
    </xf>
    <xf numFmtId="0" fontId="41" fillId="6" borderId="14" xfId="0" applyFont="1" applyFill="1" applyBorder="1" applyAlignment="1">
      <alignment horizontal="center" vertical="center"/>
    </xf>
  </cellXfs>
  <cellStyles count="8">
    <cellStyle name="Buena" xfId="1" builtinId="26"/>
    <cellStyle name="Euro" xfId="4"/>
    <cellStyle name="Moneda 2" xfId="5"/>
    <cellStyle name="Normal" xfId="0" builtinId="0"/>
    <cellStyle name="Normal 2" xfId="2"/>
    <cellStyle name="Normal 2 2" xfId="6"/>
    <cellStyle name="Normal 3" xfId="3"/>
    <cellStyle name="Porcentaje" xfId="7" builtinId="5"/>
  </cellStyles>
  <dxfs count="480">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476250</xdr:colOff>
      <xdr:row>0</xdr:row>
      <xdr:rowOff>377087</xdr:rowOff>
    </xdr:from>
    <xdr:to>
      <xdr:col>3</xdr:col>
      <xdr:colOff>1714500</xdr:colOff>
      <xdr:row>3</xdr:row>
      <xdr:rowOff>741268</xdr:rowOff>
    </xdr:to>
    <xdr:pic>
      <xdr:nvPicPr>
        <xdr:cNvPr id="2" name="Imagen 1">
          <a:extLst>
            <a:ext uri="{FF2B5EF4-FFF2-40B4-BE49-F238E27FC236}">
              <a16:creationId xmlns:a16="http://schemas.microsoft.com/office/drawing/2014/main" xmlns="" id="{3CCE2AFC-2B41-4982-8295-F27ABEAB9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0" y="377087"/>
          <a:ext cx="4095750" cy="40789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83"/>
  <sheetViews>
    <sheetView tabSelected="1" showRuler="0" zoomScale="10" zoomScaleNormal="10" zoomScaleSheetLayoutView="10" zoomScalePageLayoutView="10" workbookViewId="0">
      <selection activeCell="L10" sqref="L10:L11"/>
    </sheetView>
  </sheetViews>
  <sheetFormatPr baseColWidth="10" defaultColWidth="11.5703125" defaultRowHeight="43.5" x14ac:dyDescent="0.55000000000000004"/>
  <cols>
    <col min="1" max="1" width="48.5703125" style="1" customWidth="1"/>
    <col min="2" max="2" width="43.42578125" style="1" customWidth="1"/>
    <col min="3" max="3" width="43.140625" style="1" customWidth="1"/>
    <col min="4" max="4" width="69.7109375" style="1" customWidth="1"/>
    <col min="5" max="5" width="224.42578125" style="1" customWidth="1"/>
    <col min="6" max="6" width="191.7109375" style="1" customWidth="1"/>
    <col min="7" max="7" width="210.28515625" style="1" customWidth="1"/>
    <col min="8" max="8" width="205.7109375" style="1" customWidth="1"/>
    <col min="9" max="10" width="37.140625" style="1" customWidth="1"/>
    <col min="11" max="11" width="54.7109375" style="1" customWidth="1"/>
    <col min="12" max="12" width="256.140625" style="1" customWidth="1"/>
    <col min="13" max="13" width="256" style="1" customWidth="1"/>
    <col min="14" max="14" width="132.7109375" style="1" customWidth="1"/>
    <col min="15" max="15" width="115.5703125" style="1" customWidth="1"/>
    <col min="16" max="16" width="57.42578125" style="1" customWidth="1"/>
    <col min="17" max="17" width="137.42578125" style="1" customWidth="1"/>
    <col min="18" max="18" width="255.42578125" style="1" customWidth="1"/>
    <col min="19" max="20" width="116.85546875" style="1" customWidth="1"/>
    <col min="21" max="21" width="186.5703125" style="1" hidden="1" customWidth="1"/>
    <col min="22" max="22" width="144.5703125" style="1" hidden="1" customWidth="1"/>
    <col min="23" max="23" width="255.42578125" style="1" hidden="1" customWidth="1"/>
    <col min="24" max="24" width="167.5703125" style="1" hidden="1" customWidth="1"/>
    <col min="25" max="26" width="11.5703125" style="1"/>
    <col min="27" max="27" width="37.28515625" style="1" customWidth="1"/>
    <col min="28" max="16384" width="11.5703125" style="1"/>
  </cols>
  <sheetData>
    <row r="1" spans="1:26" ht="100.5" customHeight="1" x14ac:dyDescent="0.55000000000000004">
      <c r="A1" s="36"/>
      <c r="B1" s="20"/>
      <c r="C1" s="4"/>
      <c r="D1" s="33"/>
      <c r="E1" s="93" t="s">
        <v>441</v>
      </c>
      <c r="F1" s="94"/>
      <c r="G1" s="94"/>
      <c r="H1" s="94"/>
      <c r="I1" s="94"/>
      <c r="J1" s="94"/>
      <c r="K1" s="94"/>
      <c r="L1" s="94"/>
      <c r="M1" s="94"/>
      <c r="N1" s="94"/>
      <c r="O1" s="94"/>
      <c r="P1" s="94"/>
      <c r="Q1" s="95"/>
      <c r="R1" s="21"/>
      <c r="S1" s="21"/>
      <c r="T1" s="21"/>
      <c r="U1" s="21"/>
      <c r="V1" s="21"/>
      <c r="W1" s="371" t="s">
        <v>433</v>
      </c>
      <c r="X1" s="371"/>
      <c r="Y1" s="87"/>
      <c r="Z1" s="87"/>
    </row>
    <row r="2" spans="1:26" ht="100.5" customHeight="1" x14ac:dyDescent="0.55000000000000004">
      <c r="A2" s="5"/>
      <c r="C2" s="30"/>
      <c r="D2" s="34"/>
      <c r="E2" s="96"/>
      <c r="F2" s="97"/>
      <c r="G2" s="97"/>
      <c r="H2" s="97"/>
      <c r="I2" s="97"/>
      <c r="J2" s="97"/>
      <c r="K2" s="97"/>
      <c r="L2" s="97"/>
      <c r="M2" s="97"/>
      <c r="N2" s="97"/>
      <c r="O2" s="97"/>
      <c r="P2" s="97"/>
      <c r="Q2" s="98"/>
      <c r="R2" s="31"/>
      <c r="S2" s="31"/>
      <c r="T2" s="69"/>
      <c r="U2" s="69"/>
      <c r="V2" s="69"/>
      <c r="W2" s="372" t="s">
        <v>434</v>
      </c>
      <c r="X2" s="372"/>
      <c r="Y2" s="88"/>
      <c r="Z2" s="88"/>
    </row>
    <row r="3" spans="1:26" ht="100.5" customHeight="1" x14ac:dyDescent="0.55000000000000004">
      <c r="A3" s="5"/>
      <c r="C3" s="30"/>
      <c r="D3" s="34"/>
      <c r="E3" s="96"/>
      <c r="F3" s="97"/>
      <c r="G3" s="97"/>
      <c r="H3" s="97"/>
      <c r="I3" s="97"/>
      <c r="J3" s="97"/>
      <c r="K3" s="97"/>
      <c r="L3" s="97"/>
      <c r="M3" s="97"/>
      <c r="N3" s="97"/>
      <c r="O3" s="97"/>
      <c r="P3" s="97"/>
      <c r="Q3" s="98"/>
      <c r="R3" s="31"/>
      <c r="S3" s="31"/>
      <c r="T3" s="89"/>
      <c r="U3" s="69"/>
      <c r="V3" s="69"/>
      <c r="W3" s="372" t="s">
        <v>435</v>
      </c>
      <c r="X3" s="372"/>
      <c r="Y3" s="88"/>
      <c r="Z3" s="88"/>
    </row>
    <row r="4" spans="1:26" ht="100.5" customHeight="1" x14ac:dyDescent="0.55000000000000004">
      <c r="A4" s="6"/>
      <c r="B4" s="7"/>
      <c r="C4" s="37"/>
      <c r="D4" s="35"/>
      <c r="E4" s="99"/>
      <c r="F4" s="100"/>
      <c r="G4" s="100"/>
      <c r="H4" s="100"/>
      <c r="I4" s="100"/>
      <c r="J4" s="100"/>
      <c r="K4" s="100"/>
      <c r="L4" s="100"/>
      <c r="M4" s="100"/>
      <c r="N4" s="100"/>
      <c r="O4" s="100"/>
      <c r="P4" s="100"/>
      <c r="Q4" s="101"/>
      <c r="R4" s="69"/>
      <c r="S4" s="69"/>
      <c r="T4" s="69"/>
      <c r="U4" s="32"/>
      <c r="V4" s="32"/>
      <c r="W4" s="371" t="s">
        <v>436</v>
      </c>
      <c r="X4" s="371"/>
      <c r="Y4" s="87"/>
      <c r="Z4" s="87"/>
    </row>
    <row r="5" spans="1:26" ht="316.5" customHeight="1" x14ac:dyDescent="0.55000000000000004">
      <c r="B5" s="333" t="s">
        <v>14</v>
      </c>
      <c r="C5" s="333" t="s">
        <v>2</v>
      </c>
      <c r="D5" s="333"/>
      <c r="E5" s="333"/>
      <c r="F5" s="333" t="s">
        <v>11</v>
      </c>
      <c r="G5" s="333" t="s">
        <v>3</v>
      </c>
      <c r="H5" s="333" t="s">
        <v>8</v>
      </c>
      <c r="I5" s="333" t="s">
        <v>4</v>
      </c>
      <c r="J5" s="333"/>
      <c r="K5" s="335" t="s">
        <v>1</v>
      </c>
      <c r="L5" s="333" t="s">
        <v>5</v>
      </c>
      <c r="M5" s="333" t="s">
        <v>6</v>
      </c>
      <c r="N5" s="333" t="s">
        <v>7</v>
      </c>
      <c r="O5" s="333"/>
      <c r="P5" s="335" t="s">
        <v>1</v>
      </c>
      <c r="Q5" s="335" t="s">
        <v>9</v>
      </c>
      <c r="R5" s="336"/>
      <c r="S5" s="336"/>
      <c r="T5" s="336"/>
      <c r="U5" s="332"/>
      <c r="V5" s="334"/>
      <c r="W5" s="331"/>
      <c r="X5" s="331"/>
    </row>
    <row r="6" spans="1:26" s="3" customFormat="1" ht="409.6" customHeight="1" x14ac:dyDescent="0.25">
      <c r="B6" s="333"/>
      <c r="C6" s="333"/>
      <c r="D6" s="333"/>
      <c r="E6" s="333"/>
      <c r="F6" s="333"/>
      <c r="G6" s="333"/>
      <c r="H6" s="333"/>
      <c r="I6" s="70" t="s">
        <v>0</v>
      </c>
      <c r="J6" s="70" t="s">
        <v>10</v>
      </c>
      <c r="K6" s="335"/>
      <c r="L6" s="333"/>
      <c r="M6" s="333"/>
      <c r="N6" s="70" t="s">
        <v>0</v>
      </c>
      <c r="O6" s="70" t="s">
        <v>10</v>
      </c>
      <c r="P6" s="335"/>
      <c r="Q6" s="335"/>
      <c r="R6" s="60"/>
      <c r="S6" s="60"/>
      <c r="T6" s="60"/>
      <c r="U6" s="332"/>
      <c r="V6" s="334"/>
      <c r="W6" s="24"/>
      <c r="X6" s="24"/>
    </row>
    <row r="7" spans="1:26" s="3" customFormat="1" ht="117" customHeight="1" x14ac:dyDescent="0.25">
      <c r="B7" s="71" t="s">
        <v>206</v>
      </c>
      <c r="C7" s="72"/>
      <c r="D7" s="72"/>
      <c r="E7" s="72"/>
      <c r="F7" s="72"/>
      <c r="G7" s="72"/>
      <c r="H7" s="72"/>
      <c r="I7" s="72"/>
      <c r="J7" s="72"/>
      <c r="K7" s="72"/>
      <c r="L7" s="72"/>
      <c r="M7" s="72"/>
      <c r="N7" s="72"/>
      <c r="O7" s="72"/>
      <c r="P7" s="72"/>
      <c r="Q7" s="73"/>
      <c r="R7" s="61"/>
      <c r="S7" s="62"/>
      <c r="T7" s="62"/>
      <c r="U7" s="43"/>
      <c r="V7" s="43"/>
      <c r="W7" s="43"/>
      <c r="X7" s="43"/>
    </row>
    <row r="8" spans="1:26" s="3" customFormat="1" ht="409.6" customHeight="1" x14ac:dyDescent="0.25">
      <c r="B8" s="108">
        <v>1</v>
      </c>
      <c r="C8" s="251" t="s">
        <v>182</v>
      </c>
      <c r="D8" s="252"/>
      <c r="E8" s="253"/>
      <c r="F8" s="131" t="s">
        <v>16</v>
      </c>
      <c r="G8" s="201" t="s">
        <v>183</v>
      </c>
      <c r="H8" s="111" t="s">
        <v>184</v>
      </c>
      <c r="I8" s="168">
        <v>0.6</v>
      </c>
      <c r="J8" s="168">
        <v>0.6</v>
      </c>
      <c r="K8" s="172" t="s">
        <v>195</v>
      </c>
      <c r="L8" s="201" t="s">
        <v>197</v>
      </c>
      <c r="M8" s="199" t="s">
        <v>198</v>
      </c>
      <c r="N8" s="168">
        <v>0.42</v>
      </c>
      <c r="O8" s="168">
        <v>0.6</v>
      </c>
      <c r="P8" s="172" t="s">
        <v>204</v>
      </c>
      <c r="Q8" s="131" t="s">
        <v>13</v>
      </c>
      <c r="R8" s="212"/>
      <c r="S8" s="232"/>
      <c r="T8" s="232"/>
      <c r="U8" s="266"/>
      <c r="V8" s="268"/>
      <c r="W8" s="210"/>
      <c r="X8" s="274"/>
    </row>
    <row r="9" spans="1:26" s="3" customFormat="1" ht="409.6" customHeight="1" x14ac:dyDescent="0.25">
      <c r="B9" s="110"/>
      <c r="C9" s="254"/>
      <c r="D9" s="255"/>
      <c r="E9" s="256"/>
      <c r="F9" s="133"/>
      <c r="G9" s="202"/>
      <c r="H9" s="113"/>
      <c r="I9" s="169"/>
      <c r="J9" s="169"/>
      <c r="K9" s="173"/>
      <c r="L9" s="202"/>
      <c r="M9" s="200"/>
      <c r="N9" s="169"/>
      <c r="O9" s="169"/>
      <c r="P9" s="173"/>
      <c r="Q9" s="133"/>
      <c r="R9" s="212"/>
      <c r="S9" s="232"/>
      <c r="T9" s="232"/>
      <c r="U9" s="267"/>
      <c r="V9" s="269"/>
      <c r="W9" s="211"/>
      <c r="X9" s="275"/>
    </row>
    <row r="10" spans="1:26" s="3" customFormat="1" ht="409.6" customHeight="1" x14ac:dyDescent="0.25">
      <c r="B10" s="108">
        <v>2</v>
      </c>
      <c r="C10" s="251" t="s">
        <v>185</v>
      </c>
      <c r="D10" s="252"/>
      <c r="E10" s="253"/>
      <c r="F10" s="131" t="s">
        <v>186</v>
      </c>
      <c r="G10" s="201" t="s">
        <v>187</v>
      </c>
      <c r="H10" s="111" t="s">
        <v>188</v>
      </c>
      <c r="I10" s="168">
        <v>0.8</v>
      </c>
      <c r="J10" s="168">
        <v>0.4</v>
      </c>
      <c r="K10" s="172" t="s">
        <v>195</v>
      </c>
      <c r="L10" s="199" t="s">
        <v>199</v>
      </c>
      <c r="M10" s="199" t="s">
        <v>200</v>
      </c>
      <c r="N10" s="168">
        <v>0.56000000000000005</v>
      </c>
      <c r="O10" s="168">
        <v>0.4</v>
      </c>
      <c r="P10" s="172" t="s">
        <v>195</v>
      </c>
      <c r="Q10" s="131" t="s">
        <v>13</v>
      </c>
      <c r="R10" s="212"/>
      <c r="S10" s="232"/>
      <c r="T10" s="232"/>
      <c r="U10" s="266"/>
      <c r="V10" s="268"/>
      <c r="W10" s="210"/>
      <c r="X10" s="274"/>
    </row>
    <row r="11" spans="1:26" s="3" customFormat="1" ht="409.6" customHeight="1" x14ac:dyDescent="0.25">
      <c r="B11" s="110"/>
      <c r="C11" s="254"/>
      <c r="D11" s="255"/>
      <c r="E11" s="256"/>
      <c r="F11" s="133"/>
      <c r="G11" s="202"/>
      <c r="H11" s="113"/>
      <c r="I11" s="169"/>
      <c r="J11" s="169"/>
      <c r="K11" s="173"/>
      <c r="L11" s="200"/>
      <c r="M11" s="200"/>
      <c r="N11" s="169"/>
      <c r="O11" s="169"/>
      <c r="P11" s="173"/>
      <c r="Q11" s="133"/>
      <c r="R11" s="212"/>
      <c r="S11" s="232"/>
      <c r="T11" s="232"/>
      <c r="U11" s="267"/>
      <c r="V11" s="269"/>
      <c r="W11" s="211"/>
      <c r="X11" s="275"/>
    </row>
    <row r="12" spans="1:26" s="3" customFormat="1" ht="409.6" customHeight="1" x14ac:dyDescent="0.25">
      <c r="B12" s="108">
        <v>3</v>
      </c>
      <c r="C12" s="251" t="s">
        <v>189</v>
      </c>
      <c r="D12" s="252"/>
      <c r="E12" s="253"/>
      <c r="F12" s="131" t="s">
        <v>15</v>
      </c>
      <c r="G12" s="201" t="s">
        <v>190</v>
      </c>
      <c r="H12" s="111" t="s">
        <v>191</v>
      </c>
      <c r="I12" s="168">
        <v>0.2</v>
      </c>
      <c r="J12" s="168">
        <v>0.8</v>
      </c>
      <c r="K12" s="203" t="s">
        <v>196</v>
      </c>
      <c r="L12" s="199" t="s">
        <v>201</v>
      </c>
      <c r="M12" s="199" t="s">
        <v>202</v>
      </c>
      <c r="N12" s="168">
        <v>0.2</v>
      </c>
      <c r="O12" s="168">
        <v>0.8</v>
      </c>
      <c r="P12" s="203" t="s">
        <v>196</v>
      </c>
      <c r="Q12" s="131" t="s">
        <v>13</v>
      </c>
      <c r="R12" s="212"/>
      <c r="S12" s="232"/>
      <c r="T12" s="232"/>
      <c r="U12" s="266"/>
      <c r="V12" s="268"/>
      <c r="W12" s="210"/>
      <c r="X12" s="274"/>
    </row>
    <row r="13" spans="1:26" s="3" customFormat="1" ht="409.6" customHeight="1" x14ac:dyDescent="0.25">
      <c r="B13" s="110"/>
      <c r="C13" s="254"/>
      <c r="D13" s="255"/>
      <c r="E13" s="256"/>
      <c r="F13" s="133"/>
      <c r="G13" s="202"/>
      <c r="H13" s="113"/>
      <c r="I13" s="169"/>
      <c r="J13" s="169"/>
      <c r="K13" s="204"/>
      <c r="L13" s="200"/>
      <c r="M13" s="200"/>
      <c r="N13" s="169"/>
      <c r="O13" s="169"/>
      <c r="P13" s="204"/>
      <c r="Q13" s="133"/>
      <c r="R13" s="212"/>
      <c r="S13" s="232"/>
      <c r="T13" s="232"/>
      <c r="U13" s="267"/>
      <c r="V13" s="269"/>
      <c r="W13" s="211"/>
      <c r="X13" s="275"/>
    </row>
    <row r="14" spans="1:26" s="3" customFormat="1" ht="409.6" customHeight="1" x14ac:dyDescent="0.25">
      <c r="B14" s="108">
        <v>4</v>
      </c>
      <c r="C14" s="251" t="s">
        <v>192</v>
      </c>
      <c r="D14" s="252"/>
      <c r="E14" s="253"/>
      <c r="F14" s="131" t="s">
        <v>16</v>
      </c>
      <c r="G14" s="201" t="s">
        <v>193</v>
      </c>
      <c r="H14" s="111" t="s">
        <v>194</v>
      </c>
      <c r="I14" s="168">
        <v>0.8</v>
      </c>
      <c r="J14" s="168">
        <v>1</v>
      </c>
      <c r="K14" s="125" t="s">
        <v>19</v>
      </c>
      <c r="L14" s="199" t="s">
        <v>203</v>
      </c>
      <c r="M14" s="111"/>
      <c r="N14" s="168">
        <v>0.48</v>
      </c>
      <c r="O14" s="168">
        <v>1</v>
      </c>
      <c r="P14" s="125" t="s">
        <v>19</v>
      </c>
      <c r="Q14" s="131" t="s">
        <v>13</v>
      </c>
      <c r="R14" s="212"/>
      <c r="S14" s="232"/>
      <c r="T14" s="232"/>
      <c r="U14" s="266"/>
      <c r="V14" s="268"/>
      <c r="W14" s="272"/>
      <c r="X14" s="274"/>
    </row>
    <row r="15" spans="1:26" s="3" customFormat="1" ht="409.6" customHeight="1" x14ac:dyDescent="0.25">
      <c r="B15" s="110"/>
      <c r="C15" s="254"/>
      <c r="D15" s="255"/>
      <c r="E15" s="256"/>
      <c r="F15" s="133"/>
      <c r="G15" s="202"/>
      <c r="H15" s="113"/>
      <c r="I15" s="169"/>
      <c r="J15" s="169"/>
      <c r="K15" s="127"/>
      <c r="L15" s="200"/>
      <c r="M15" s="113"/>
      <c r="N15" s="169"/>
      <c r="O15" s="169"/>
      <c r="P15" s="127"/>
      <c r="Q15" s="133"/>
      <c r="R15" s="212"/>
      <c r="S15" s="232"/>
      <c r="T15" s="232"/>
      <c r="U15" s="267"/>
      <c r="V15" s="269"/>
      <c r="W15" s="273"/>
      <c r="X15" s="275"/>
    </row>
    <row r="16" spans="1:26" s="3" customFormat="1" ht="132" customHeight="1" x14ac:dyDescent="0.25">
      <c r="B16" s="71" t="s">
        <v>205</v>
      </c>
      <c r="C16" s="72"/>
      <c r="D16" s="72"/>
      <c r="E16" s="72"/>
      <c r="F16" s="72"/>
      <c r="G16" s="72"/>
      <c r="H16" s="72"/>
      <c r="I16" s="72"/>
      <c r="J16" s="72"/>
      <c r="K16" s="72"/>
      <c r="L16" s="72"/>
      <c r="M16" s="72"/>
      <c r="N16" s="72"/>
      <c r="O16" s="72"/>
      <c r="P16" s="72"/>
      <c r="Q16" s="73"/>
      <c r="R16" s="61"/>
      <c r="S16" s="62"/>
      <c r="T16" s="62"/>
      <c r="U16" s="43"/>
      <c r="V16" s="43"/>
      <c r="W16" s="43"/>
      <c r="X16" s="43"/>
    </row>
    <row r="17" spans="2:24" s="3" customFormat="1" ht="409.6" customHeight="1" x14ac:dyDescent="0.25">
      <c r="B17" s="108">
        <v>5</v>
      </c>
      <c r="C17" s="251" t="s">
        <v>175</v>
      </c>
      <c r="D17" s="252"/>
      <c r="E17" s="253"/>
      <c r="F17" s="259" t="s">
        <v>18</v>
      </c>
      <c r="G17" s="199" t="s">
        <v>176</v>
      </c>
      <c r="H17" s="199" t="s">
        <v>177</v>
      </c>
      <c r="I17" s="168">
        <v>0.8</v>
      </c>
      <c r="J17" s="168">
        <v>0.8</v>
      </c>
      <c r="K17" s="203" t="s">
        <v>196</v>
      </c>
      <c r="L17" s="199" t="s">
        <v>180</v>
      </c>
      <c r="M17" s="111"/>
      <c r="N17" s="168">
        <v>0.56000000000000005</v>
      </c>
      <c r="O17" s="168">
        <v>0.8</v>
      </c>
      <c r="P17" s="203" t="s">
        <v>196</v>
      </c>
      <c r="Q17" s="131" t="s">
        <v>13</v>
      </c>
      <c r="R17" s="282"/>
      <c r="S17" s="232"/>
      <c r="T17" s="232"/>
      <c r="U17" s="276"/>
      <c r="V17" s="210"/>
      <c r="W17" s="210"/>
      <c r="X17" s="210"/>
    </row>
    <row r="18" spans="2:24" s="3" customFormat="1" ht="409.6" customHeight="1" x14ac:dyDescent="0.25">
      <c r="B18" s="110"/>
      <c r="C18" s="254"/>
      <c r="D18" s="255"/>
      <c r="E18" s="256"/>
      <c r="F18" s="260"/>
      <c r="G18" s="200"/>
      <c r="H18" s="200"/>
      <c r="I18" s="169"/>
      <c r="J18" s="169"/>
      <c r="K18" s="204"/>
      <c r="L18" s="200"/>
      <c r="M18" s="113"/>
      <c r="N18" s="169"/>
      <c r="O18" s="169"/>
      <c r="P18" s="204"/>
      <c r="Q18" s="133"/>
      <c r="R18" s="282"/>
      <c r="S18" s="232"/>
      <c r="T18" s="232"/>
      <c r="U18" s="277"/>
      <c r="V18" s="211"/>
      <c r="W18" s="211"/>
      <c r="X18" s="211"/>
    </row>
    <row r="19" spans="2:24" s="3" customFormat="1" ht="409.6" customHeight="1" x14ac:dyDescent="0.25">
      <c r="B19" s="108">
        <v>6</v>
      </c>
      <c r="C19" s="251" t="s">
        <v>178</v>
      </c>
      <c r="D19" s="252"/>
      <c r="E19" s="253"/>
      <c r="F19" s="259" t="s">
        <v>18</v>
      </c>
      <c r="G19" s="199" t="s">
        <v>179</v>
      </c>
      <c r="H19" s="199" t="s">
        <v>12</v>
      </c>
      <c r="I19" s="168">
        <v>0.8</v>
      </c>
      <c r="J19" s="168">
        <v>0.8</v>
      </c>
      <c r="K19" s="203" t="s">
        <v>196</v>
      </c>
      <c r="L19" s="199" t="s">
        <v>181</v>
      </c>
      <c r="M19" s="111"/>
      <c r="N19" s="168">
        <f>80%-(80%*30%)</f>
        <v>0.56000000000000005</v>
      </c>
      <c r="O19" s="168">
        <v>0.8</v>
      </c>
      <c r="P19" s="203" t="s">
        <v>196</v>
      </c>
      <c r="Q19" s="131" t="s">
        <v>13</v>
      </c>
      <c r="R19" s="282"/>
      <c r="S19" s="232"/>
      <c r="T19" s="232"/>
      <c r="U19" s="278"/>
      <c r="V19" s="280"/>
      <c r="W19" s="210"/>
      <c r="X19" s="210"/>
    </row>
    <row r="20" spans="2:24" s="3" customFormat="1" ht="409.6" customHeight="1" x14ac:dyDescent="0.25">
      <c r="B20" s="110"/>
      <c r="C20" s="254"/>
      <c r="D20" s="255"/>
      <c r="E20" s="256"/>
      <c r="F20" s="260"/>
      <c r="G20" s="200"/>
      <c r="H20" s="200"/>
      <c r="I20" s="169"/>
      <c r="J20" s="169"/>
      <c r="K20" s="204"/>
      <c r="L20" s="200"/>
      <c r="M20" s="113"/>
      <c r="N20" s="169"/>
      <c r="O20" s="169"/>
      <c r="P20" s="204"/>
      <c r="Q20" s="133"/>
      <c r="R20" s="282"/>
      <c r="S20" s="232"/>
      <c r="T20" s="232"/>
      <c r="U20" s="279"/>
      <c r="V20" s="281"/>
      <c r="W20" s="211"/>
      <c r="X20" s="211"/>
    </row>
    <row r="21" spans="2:24" s="3" customFormat="1" ht="102" customHeight="1" x14ac:dyDescent="0.25">
      <c r="B21" s="71" t="s">
        <v>224</v>
      </c>
      <c r="C21" s="72"/>
      <c r="D21" s="72"/>
      <c r="E21" s="72"/>
      <c r="F21" s="72"/>
      <c r="G21" s="72"/>
      <c r="H21" s="72"/>
      <c r="I21" s="72"/>
      <c r="J21" s="72"/>
      <c r="K21" s="72"/>
      <c r="L21" s="72"/>
      <c r="M21" s="72"/>
      <c r="N21" s="72"/>
      <c r="O21" s="72"/>
      <c r="P21" s="72"/>
      <c r="Q21" s="73"/>
      <c r="R21" s="61"/>
      <c r="S21" s="62"/>
      <c r="T21" s="62"/>
      <c r="U21" s="43"/>
      <c r="V21" s="43"/>
      <c r="W21" s="43"/>
      <c r="X21" s="43"/>
    </row>
    <row r="22" spans="2:24" s="3" customFormat="1" ht="409.6" customHeight="1" x14ac:dyDescent="0.25">
      <c r="B22" s="108">
        <v>7</v>
      </c>
      <c r="C22" s="251" t="s">
        <v>207</v>
      </c>
      <c r="D22" s="252"/>
      <c r="E22" s="253"/>
      <c r="F22" s="131" t="s">
        <v>208</v>
      </c>
      <c r="G22" s="201" t="s">
        <v>209</v>
      </c>
      <c r="H22" s="111" t="s">
        <v>210</v>
      </c>
      <c r="I22" s="168">
        <v>0.8</v>
      </c>
      <c r="J22" s="168">
        <v>0.6</v>
      </c>
      <c r="K22" s="203" t="s">
        <v>196</v>
      </c>
      <c r="L22" s="199" t="s">
        <v>220</v>
      </c>
      <c r="M22" s="111"/>
      <c r="N22" s="168">
        <v>0.56000000000000005</v>
      </c>
      <c r="O22" s="168">
        <v>0.6</v>
      </c>
      <c r="P22" s="205" t="s">
        <v>204</v>
      </c>
      <c r="Q22" s="131" t="s">
        <v>13</v>
      </c>
      <c r="R22" s="212"/>
      <c r="S22" s="232"/>
      <c r="T22" s="232"/>
      <c r="U22" s="270"/>
      <c r="V22" s="268"/>
      <c r="W22" s="210"/>
      <c r="X22" s="210"/>
    </row>
    <row r="23" spans="2:24" s="3" customFormat="1" ht="409.6" customHeight="1" x14ac:dyDescent="0.25">
      <c r="B23" s="110"/>
      <c r="C23" s="254"/>
      <c r="D23" s="255"/>
      <c r="E23" s="256"/>
      <c r="F23" s="133"/>
      <c r="G23" s="202"/>
      <c r="H23" s="113"/>
      <c r="I23" s="169"/>
      <c r="J23" s="169"/>
      <c r="K23" s="204"/>
      <c r="L23" s="200"/>
      <c r="M23" s="113"/>
      <c r="N23" s="169"/>
      <c r="O23" s="169"/>
      <c r="P23" s="205"/>
      <c r="Q23" s="133"/>
      <c r="R23" s="212"/>
      <c r="S23" s="232"/>
      <c r="T23" s="232"/>
      <c r="U23" s="271"/>
      <c r="V23" s="269"/>
      <c r="W23" s="211"/>
      <c r="X23" s="211"/>
    </row>
    <row r="24" spans="2:24" s="3" customFormat="1" ht="409.6" customHeight="1" x14ac:dyDescent="0.25">
      <c r="B24" s="108">
        <v>8</v>
      </c>
      <c r="C24" s="251" t="s">
        <v>211</v>
      </c>
      <c r="D24" s="252"/>
      <c r="E24" s="253"/>
      <c r="F24" s="131" t="s">
        <v>208</v>
      </c>
      <c r="G24" s="201" t="s">
        <v>212</v>
      </c>
      <c r="H24" s="111" t="s">
        <v>213</v>
      </c>
      <c r="I24" s="168">
        <v>0.8</v>
      </c>
      <c r="J24" s="168">
        <v>0.6</v>
      </c>
      <c r="K24" s="203" t="s">
        <v>196</v>
      </c>
      <c r="L24" s="199" t="s">
        <v>221</v>
      </c>
      <c r="M24" s="111"/>
      <c r="N24" s="168">
        <v>0.56000000000000005</v>
      </c>
      <c r="O24" s="168">
        <v>0.8</v>
      </c>
      <c r="P24" s="203" t="s">
        <v>196</v>
      </c>
      <c r="Q24" s="131" t="s">
        <v>13</v>
      </c>
      <c r="R24" s="212"/>
      <c r="S24" s="232"/>
      <c r="T24" s="232"/>
      <c r="U24" s="266"/>
      <c r="V24" s="268"/>
      <c r="W24" s="210"/>
      <c r="X24" s="210"/>
    </row>
    <row r="25" spans="2:24" s="3" customFormat="1" ht="409.6" customHeight="1" x14ac:dyDescent="0.25">
      <c r="B25" s="110"/>
      <c r="C25" s="254"/>
      <c r="D25" s="255"/>
      <c r="E25" s="256"/>
      <c r="F25" s="133"/>
      <c r="G25" s="202"/>
      <c r="H25" s="113"/>
      <c r="I25" s="169"/>
      <c r="J25" s="169"/>
      <c r="K25" s="204"/>
      <c r="L25" s="200"/>
      <c r="M25" s="113"/>
      <c r="N25" s="169"/>
      <c r="O25" s="169"/>
      <c r="P25" s="204"/>
      <c r="Q25" s="133"/>
      <c r="R25" s="212"/>
      <c r="S25" s="232"/>
      <c r="T25" s="232"/>
      <c r="U25" s="267"/>
      <c r="V25" s="269"/>
      <c r="W25" s="211"/>
      <c r="X25" s="211"/>
    </row>
    <row r="26" spans="2:24" s="3" customFormat="1" ht="409.6" customHeight="1" x14ac:dyDescent="0.25">
      <c r="B26" s="108">
        <v>9</v>
      </c>
      <c r="C26" s="251" t="s">
        <v>214</v>
      </c>
      <c r="D26" s="252"/>
      <c r="E26" s="253"/>
      <c r="F26" s="131" t="s">
        <v>208</v>
      </c>
      <c r="G26" s="201" t="s">
        <v>215</v>
      </c>
      <c r="H26" s="111" t="s">
        <v>216</v>
      </c>
      <c r="I26" s="168">
        <v>0.8</v>
      </c>
      <c r="J26" s="168">
        <v>0.4</v>
      </c>
      <c r="K26" s="205" t="s">
        <v>204</v>
      </c>
      <c r="L26" s="199" t="s">
        <v>222</v>
      </c>
      <c r="M26" s="111"/>
      <c r="N26" s="168">
        <v>0.56000000000000005</v>
      </c>
      <c r="O26" s="168">
        <v>0.4</v>
      </c>
      <c r="P26" s="205" t="s">
        <v>204</v>
      </c>
      <c r="Q26" s="131" t="s">
        <v>13</v>
      </c>
      <c r="R26" s="212"/>
      <c r="S26" s="232"/>
      <c r="T26" s="232"/>
      <c r="U26" s="266"/>
      <c r="V26" s="268"/>
      <c r="W26" s="210"/>
      <c r="X26" s="210"/>
    </row>
    <row r="27" spans="2:24" s="3" customFormat="1" ht="409.6" customHeight="1" x14ac:dyDescent="0.25">
      <c r="B27" s="110"/>
      <c r="C27" s="254"/>
      <c r="D27" s="255"/>
      <c r="E27" s="256"/>
      <c r="F27" s="133"/>
      <c r="G27" s="202"/>
      <c r="H27" s="113"/>
      <c r="I27" s="169"/>
      <c r="J27" s="169"/>
      <c r="K27" s="205"/>
      <c r="L27" s="200"/>
      <c r="M27" s="113"/>
      <c r="N27" s="169"/>
      <c r="O27" s="169"/>
      <c r="P27" s="205"/>
      <c r="Q27" s="133"/>
      <c r="R27" s="212"/>
      <c r="S27" s="232"/>
      <c r="T27" s="232"/>
      <c r="U27" s="267"/>
      <c r="V27" s="269"/>
      <c r="W27" s="211"/>
      <c r="X27" s="211"/>
    </row>
    <row r="28" spans="2:24" s="3" customFormat="1" ht="409.6" customHeight="1" x14ac:dyDescent="0.25">
      <c r="B28" s="108">
        <v>10</v>
      </c>
      <c r="C28" s="251" t="s">
        <v>217</v>
      </c>
      <c r="D28" s="252"/>
      <c r="E28" s="253"/>
      <c r="F28" s="131" t="s">
        <v>208</v>
      </c>
      <c r="G28" s="201" t="s">
        <v>218</v>
      </c>
      <c r="H28" s="111" t="s">
        <v>219</v>
      </c>
      <c r="I28" s="168">
        <v>0.6</v>
      </c>
      <c r="J28" s="168">
        <v>0.4</v>
      </c>
      <c r="K28" s="205" t="s">
        <v>204</v>
      </c>
      <c r="L28" s="199" t="s">
        <v>223</v>
      </c>
      <c r="M28" s="111"/>
      <c r="N28" s="168">
        <v>0.36</v>
      </c>
      <c r="O28" s="168">
        <v>0.4</v>
      </c>
      <c r="P28" s="205" t="s">
        <v>204</v>
      </c>
      <c r="Q28" s="131" t="s">
        <v>13</v>
      </c>
      <c r="R28" s="212"/>
      <c r="S28" s="232"/>
      <c r="T28" s="232"/>
      <c r="U28" s="266"/>
      <c r="V28" s="268"/>
      <c r="W28" s="210"/>
      <c r="X28" s="210"/>
    </row>
    <row r="29" spans="2:24" s="3" customFormat="1" ht="409.6" customHeight="1" x14ac:dyDescent="0.25">
      <c r="B29" s="110"/>
      <c r="C29" s="254"/>
      <c r="D29" s="255"/>
      <c r="E29" s="256"/>
      <c r="F29" s="133"/>
      <c r="G29" s="202"/>
      <c r="H29" s="113"/>
      <c r="I29" s="169"/>
      <c r="J29" s="169"/>
      <c r="K29" s="205"/>
      <c r="L29" s="200"/>
      <c r="M29" s="113"/>
      <c r="N29" s="169"/>
      <c r="O29" s="169"/>
      <c r="P29" s="205"/>
      <c r="Q29" s="133"/>
      <c r="R29" s="212"/>
      <c r="S29" s="232"/>
      <c r="T29" s="232"/>
      <c r="U29" s="267"/>
      <c r="V29" s="269"/>
      <c r="W29" s="211"/>
      <c r="X29" s="211"/>
    </row>
    <row r="30" spans="2:24" s="3" customFormat="1" ht="117" customHeight="1" x14ac:dyDescent="0.25">
      <c r="B30" s="71" t="s">
        <v>246</v>
      </c>
      <c r="C30" s="72"/>
      <c r="D30" s="72"/>
      <c r="E30" s="72"/>
      <c r="F30" s="72"/>
      <c r="G30" s="72"/>
      <c r="H30" s="72"/>
      <c r="I30" s="72"/>
      <c r="J30" s="72"/>
      <c r="K30" s="72"/>
      <c r="L30" s="72"/>
      <c r="M30" s="72"/>
      <c r="N30" s="72"/>
      <c r="O30" s="72"/>
      <c r="P30" s="72"/>
      <c r="Q30" s="73"/>
      <c r="R30" s="61"/>
      <c r="S30" s="62"/>
      <c r="T30" s="62"/>
      <c r="U30" s="43"/>
      <c r="V30" s="43"/>
      <c r="W30" s="43"/>
      <c r="X30" s="43"/>
    </row>
    <row r="31" spans="2:24" s="3" customFormat="1" ht="409.6" customHeight="1" x14ac:dyDescent="0.25">
      <c r="B31" s="108">
        <v>11</v>
      </c>
      <c r="C31" s="251" t="s">
        <v>238</v>
      </c>
      <c r="D31" s="252"/>
      <c r="E31" s="253"/>
      <c r="F31" s="131" t="s">
        <v>18</v>
      </c>
      <c r="G31" s="111" t="s">
        <v>239</v>
      </c>
      <c r="H31" s="111" t="s">
        <v>35</v>
      </c>
      <c r="I31" s="168">
        <v>0.6</v>
      </c>
      <c r="J31" s="168">
        <v>0.4</v>
      </c>
      <c r="K31" s="125" t="s">
        <v>204</v>
      </c>
      <c r="L31" s="199" t="s">
        <v>243</v>
      </c>
      <c r="M31" s="199" t="s">
        <v>244</v>
      </c>
      <c r="N31" s="168">
        <v>0.39</v>
      </c>
      <c r="O31" s="168">
        <v>0.4</v>
      </c>
      <c r="P31" s="125" t="s">
        <v>204</v>
      </c>
      <c r="Q31" s="131" t="s">
        <v>13</v>
      </c>
      <c r="R31" s="240"/>
      <c r="S31" s="234"/>
      <c r="T31" s="234"/>
      <c r="U31" s="235"/>
      <c r="V31" s="248"/>
      <c r="W31" s="248"/>
      <c r="X31" s="248"/>
    </row>
    <row r="32" spans="2:24" s="3" customFormat="1" ht="409.6" customHeight="1" x14ac:dyDescent="0.25">
      <c r="B32" s="110"/>
      <c r="C32" s="254"/>
      <c r="D32" s="255"/>
      <c r="E32" s="256"/>
      <c r="F32" s="133"/>
      <c r="G32" s="113"/>
      <c r="H32" s="113"/>
      <c r="I32" s="169"/>
      <c r="J32" s="169"/>
      <c r="K32" s="127"/>
      <c r="L32" s="200"/>
      <c r="M32" s="200"/>
      <c r="N32" s="169"/>
      <c r="O32" s="169"/>
      <c r="P32" s="127"/>
      <c r="Q32" s="133"/>
      <c r="R32" s="240"/>
      <c r="S32" s="234"/>
      <c r="T32" s="234"/>
      <c r="U32" s="236"/>
      <c r="V32" s="249"/>
      <c r="W32" s="249"/>
      <c r="X32" s="249"/>
    </row>
    <row r="33" spans="2:24" s="3" customFormat="1" ht="409.6" customHeight="1" x14ac:dyDescent="0.25">
      <c r="B33" s="108">
        <v>12</v>
      </c>
      <c r="C33" s="241" t="s">
        <v>240</v>
      </c>
      <c r="D33" s="241"/>
      <c r="E33" s="241"/>
      <c r="F33" s="239" t="s">
        <v>15</v>
      </c>
      <c r="G33" s="242" t="s">
        <v>241</v>
      </c>
      <c r="H33" s="242" t="s">
        <v>242</v>
      </c>
      <c r="I33" s="238">
        <v>0.6</v>
      </c>
      <c r="J33" s="238">
        <v>1</v>
      </c>
      <c r="K33" s="205" t="s">
        <v>19</v>
      </c>
      <c r="L33" s="199" t="s">
        <v>245</v>
      </c>
      <c r="M33" s="111"/>
      <c r="N33" s="238">
        <v>0.36</v>
      </c>
      <c r="O33" s="238">
        <v>1</v>
      </c>
      <c r="P33" s="205" t="s">
        <v>19</v>
      </c>
      <c r="Q33" s="239" t="s">
        <v>13</v>
      </c>
      <c r="R33" s="240"/>
      <c r="S33" s="234"/>
      <c r="T33" s="234"/>
      <c r="U33" s="237"/>
      <c r="V33" s="248"/>
      <c r="W33" s="247"/>
      <c r="X33" s="247"/>
    </row>
    <row r="34" spans="2:24" s="3" customFormat="1" ht="409.6" customHeight="1" x14ac:dyDescent="0.25">
      <c r="B34" s="110"/>
      <c r="C34" s="241"/>
      <c r="D34" s="241"/>
      <c r="E34" s="241"/>
      <c r="F34" s="239"/>
      <c r="G34" s="242"/>
      <c r="H34" s="242"/>
      <c r="I34" s="238"/>
      <c r="J34" s="238"/>
      <c r="K34" s="205"/>
      <c r="L34" s="200"/>
      <c r="M34" s="113"/>
      <c r="N34" s="238"/>
      <c r="O34" s="238"/>
      <c r="P34" s="205"/>
      <c r="Q34" s="239"/>
      <c r="R34" s="240"/>
      <c r="S34" s="234"/>
      <c r="T34" s="234"/>
      <c r="U34" s="237"/>
      <c r="V34" s="249"/>
      <c r="W34" s="247"/>
      <c r="X34" s="247"/>
    </row>
    <row r="35" spans="2:24" s="3" customFormat="1" ht="162" customHeight="1" x14ac:dyDescent="0.25">
      <c r="B35" s="71" t="s">
        <v>308</v>
      </c>
      <c r="C35" s="72"/>
      <c r="D35" s="72"/>
      <c r="E35" s="72"/>
      <c r="F35" s="72"/>
      <c r="G35" s="72"/>
      <c r="H35" s="72"/>
      <c r="I35" s="72"/>
      <c r="J35" s="72"/>
      <c r="K35" s="72"/>
      <c r="L35" s="72"/>
      <c r="M35" s="72"/>
      <c r="N35" s="72"/>
      <c r="O35" s="72"/>
      <c r="P35" s="72"/>
      <c r="Q35" s="73"/>
      <c r="R35" s="61"/>
      <c r="S35" s="62"/>
      <c r="T35" s="62"/>
      <c r="U35" s="43"/>
      <c r="V35" s="43"/>
      <c r="W35" s="43"/>
      <c r="X35" s="43"/>
    </row>
    <row r="36" spans="2:24" s="3" customFormat="1" ht="252" customHeight="1" x14ac:dyDescent="0.25">
      <c r="B36" s="108">
        <v>13</v>
      </c>
      <c r="C36" s="251" t="s">
        <v>299</v>
      </c>
      <c r="D36" s="252"/>
      <c r="E36" s="253"/>
      <c r="F36" s="259" t="s">
        <v>46</v>
      </c>
      <c r="G36" s="199" t="s">
        <v>300</v>
      </c>
      <c r="H36" s="111" t="s">
        <v>301</v>
      </c>
      <c r="I36" s="168">
        <v>0.8</v>
      </c>
      <c r="J36" s="168">
        <v>0.6</v>
      </c>
      <c r="K36" s="203" t="s">
        <v>196</v>
      </c>
      <c r="L36" s="199" t="s">
        <v>306</v>
      </c>
      <c r="M36" s="111"/>
      <c r="N36" s="168">
        <f>80%-(80%*40%)</f>
        <v>0.48</v>
      </c>
      <c r="O36" s="168">
        <v>1</v>
      </c>
      <c r="P36" s="205" t="s">
        <v>204</v>
      </c>
      <c r="Q36" s="131" t="s">
        <v>13</v>
      </c>
      <c r="R36" s="212"/>
      <c r="S36" s="232"/>
      <c r="T36" s="232"/>
      <c r="U36" s="266"/>
      <c r="V36" s="216"/>
      <c r="W36" s="210"/>
      <c r="X36" s="210"/>
    </row>
    <row r="37" spans="2:24" s="3" customFormat="1" ht="409.5" customHeight="1" x14ac:dyDescent="0.25">
      <c r="B37" s="109"/>
      <c r="C37" s="254"/>
      <c r="D37" s="255"/>
      <c r="E37" s="256"/>
      <c r="F37" s="260"/>
      <c r="G37" s="200"/>
      <c r="H37" s="113"/>
      <c r="I37" s="169"/>
      <c r="J37" s="169"/>
      <c r="K37" s="204"/>
      <c r="L37" s="200"/>
      <c r="M37" s="113"/>
      <c r="N37" s="169"/>
      <c r="O37" s="169"/>
      <c r="P37" s="205"/>
      <c r="Q37" s="133"/>
      <c r="R37" s="212"/>
      <c r="S37" s="232"/>
      <c r="T37" s="232"/>
      <c r="U37" s="267"/>
      <c r="V37" s="217"/>
      <c r="W37" s="211"/>
      <c r="X37" s="211"/>
    </row>
    <row r="38" spans="2:24" s="3" customFormat="1" ht="267" customHeight="1" x14ac:dyDescent="0.25">
      <c r="B38" s="108">
        <v>14</v>
      </c>
      <c r="C38" s="251" t="s">
        <v>302</v>
      </c>
      <c r="D38" s="252"/>
      <c r="E38" s="253"/>
      <c r="F38" s="131" t="s">
        <v>303</v>
      </c>
      <c r="G38" s="199" t="s">
        <v>304</v>
      </c>
      <c r="H38" s="111" t="s">
        <v>305</v>
      </c>
      <c r="I38" s="168">
        <v>0.6</v>
      </c>
      <c r="J38" s="168">
        <v>1</v>
      </c>
      <c r="K38" s="125" t="s">
        <v>19</v>
      </c>
      <c r="L38" s="199" t="s">
        <v>307</v>
      </c>
      <c r="M38" s="111"/>
      <c r="N38" s="168">
        <f>60%-(60%*40%)</f>
        <v>0.36</v>
      </c>
      <c r="O38" s="168">
        <v>0.6</v>
      </c>
      <c r="P38" s="125" t="s">
        <v>19</v>
      </c>
      <c r="Q38" s="131" t="s">
        <v>13</v>
      </c>
      <c r="R38" s="212"/>
      <c r="S38" s="232"/>
      <c r="T38" s="232"/>
      <c r="U38" s="266"/>
      <c r="V38" s="216"/>
      <c r="W38" s="210"/>
      <c r="X38" s="210"/>
    </row>
    <row r="39" spans="2:24" s="3" customFormat="1" ht="267" customHeight="1" x14ac:dyDescent="0.25">
      <c r="B39" s="109"/>
      <c r="C39" s="254"/>
      <c r="D39" s="255"/>
      <c r="E39" s="256"/>
      <c r="F39" s="133"/>
      <c r="G39" s="200"/>
      <c r="H39" s="113"/>
      <c r="I39" s="169"/>
      <c r="J39" s="169"/>
      <c r="K39" s="127"/>
      <c r="L39" s="200"/>
      <c r="M39" s="113"/>
      <c r="N39" s="169"/>
      <c r="O39" s="169"/>
      <c r="P39" s="127"/>
      <c r="Q39" s="133"/>
      <c r="R39" s="212"/>
      <c r="S39" s="232"/>
      <c r="T39" s="232"/>
      <c r="U39" s="267"/>
      <c r="V39" s="217"/>
      <c r="W39" s="211"/>
      <c r="X39" s="211"/>
    </row>
    <row r="40" spans="2:24" s="3" customFormat="1" ht="162" customHeight="1" x14ac:dyDescent="0.25">
      <c r="B40" s="71" t="s">
        <v>267</v>
      </c>
      <c r="C40" s="72"/>
      <c r="D40" s="72"/>
      <c r="E40" s="72"/>
      <c r="F40" s="72"/>
      <c r="G40" s="72"/>
      <c r="H40" s="72"/>
      <c r="I40" s="72"/>
      <c r="J40" s="72"/>
      <c r="K40" s="72"/>
      <c r="L40" s="72"/>
      <c r="M40" s="72"/>
      <c r="N40" s="72"/>
      <c r="O40" s="72"/>
      <c r="P40" s="72"/>
      <c r="Q40" s="73"/>
      <c r="R40" s="61"/>
      <c r="S40" s="62"/>
      <c r="T40" s="62"/>
      <c r="U40" s="43"/>
      <c r="V40" s="43"/>
      <c r="W40" s="43"/>
      <c r="X40" s="43"/>
    </row>
    <row r="41" spans="2:24" s="3" customFormat="1" ht="162" customHeight="1" x14ac:dyDescent="0.25">
      <c r="B41" s="108">
        <v>15</v>
      </c>
      <c r="C41" s="224" t="s">
        <v>247</v>
      </c>
      <c r="D41" s="225"/>
      <c r="E41" s="226"/>
      <c r="F41" s="230" t="s">
        <v>248</v>
      </c>
      <c r="G41" s="201" t="s">
        <v>249</v>
      </c>
      <c r="H41" s="201" t="s">
        <v>250</v>
      </c>
      <c r="I41" s="168">
        <v>1</v>
      </c>
      <c r="J41" s="168">
        <v>1</v>
      </c>
      <c r="K41" s="125" t="s">
        <v>19</v>
      </c>
      <c r="L41" s="199" t="s">
        <v>261</v>
      </c>
      <c r="M41" s="199" t="s">
        <v>262</v>
      </c>
      <c r="N41" s="168">
        <v>0.36</v>
      </c>
      <c r="O41" s="168">
        <v>1</v>
      </c>
      <c r="P41" s="125" t="s">
        <v>19</v>
      </c>
      <c r="Q41" s="131" t="s">
        <v>13</v>
      </c>
      <c r="R41" s="212"/>
      <c r="S41" s="232"/>
      <c r="T41" s="232"/>
      <c r="U41" s="206"/>
      <c r="V41" s="208"/>
      <c r="W41" s="208"/>
      <c r="X41" s="210"/>
    </row>
    <row r="42" spans="2:24" s="3" customFormat="1" ht="409.5" customHeight="1" x14ac:dyDescent="0.25">
      <c r="B42" s="110"/>
      <c r="C42" s="227"/>
      <c r="D42" s="228"/>
      <c r="E42" s="229"/>
      <c r="F42" s="231"/>
      <c r="G42" s="202"/>
      <c r="H42" s="202"/>
      <c r="I42" s="169"/>
      <c r="J42" s="169"/>
      <c r="K42" s="127"/>
      <c r="L42" s="200"/>
      <c r="M42" s="200"/>
      <c r="N42" s="169"/>
      <c r="O42" s="169"/>
      <c r="P42" s="127"/>
      <c r="Q42" s="133"/>
      <c r="R42" s="212"/>
      <c r="S42" s="232"/>
      <c r="T42" s="232"/>
      <c r="U42" s="207"/>
      <c r="V42" s="209"/>
      <c r="W42" s="209"/>
      <c r="X42" s="211"/>
    </row>
    <row r="43" spans="2:24" s="3" customFormat="1" ht="162" customHeight="1" x14ac:dyDescent="0.25">
      <c r="B43" s="108">
        <v>16</v>
      </c>
      <c r="C43" s="224" t="s">
        <v>251</v>
      </c>
      <c r="D43" s="225"/>
      <c r="E43" s="226"/>
      <c r="F43" s="230" t="s">
        <v>248</v>
      </c>
      <c r="G43" s="201" t="s">
        <v>252</v>
      </c>
      <c r="H43" s="201" t="s">
        <v>253</v>
      </c>
      <c r="I43" s="168">
        <v>0.8</v>
      </c>
      <c r="J43" s="168">
        <v>0.6</v>
      </c>
      <c r="K43" s="203" t="s">
        <v>196</v>
      </c>
      <c r="L43" s="199" t="s">
        <v>263</v>
      </c>
      <c r="M43" s="111"/>
      <c r="N43" s="168">
        <v>0.48</v>
      </c>
      <c r="O43" s="168">
        <v>0.6</v>
      </c>
      <c r="P43" s="205" t="s">
        <v>204</v>
      </c>
      <c r="Q43" s="131" t="s">
        <v>13</v>
      </c>
      <c r="R43" s="233"/>
      <c r="S43" s="232"/>
      <c r="T43" s="232"/>
      <c r="U43" s="206"/>
      <c r="V43" s="208"/>
      <c r="W43" s="208"/>
      <c r="X43" s="210"/>
    </row>
    <row r="44" spans="2:24" s="3" customFormat="1" ht="409.5" customHeight="1" x14ac:dyDescent="0.25">
      <c r="B44" s="110"/>
      <c r="C44" s="227"/>
      <c r="D44" s="228"/>
      <c r="E44" s="229"/>
      <c r="F44" s="231"/>
      <c r="G44" s="202"/>
      <c r="H44" s="202"/>
      <c r="I44" s="169"/>
      <c r="J44" s="169"/>
      <c r="K44" s="204"/>
      <c r="L44" s="200"/>
      <c r="M44" s="113"/>
      <c r="N44" s="169"/>
      <c r="O44" s="169"/>
      <c r="P44" s="205"/>
      <c r="Q44" s="133"/>
      <c r="R44" s="233"/>
      <c r="S44" s="232"/>
      <c r="T44" s="232"/>
      <c r="U44" s="207"/>
      <c r="V44" s="209"/>
      <c r="W44" s="209"/>
      <c r="X44" s="211"/>
    </row>
    <row r="45" spans="2:24" s="3" customFormat="1" ht="162" customHeight="1" x14ac:dyDescent="0.25">
      <c r="B45" s="108">
        <v>17</v>
      </c>
      <c r="C45" s="224" t="s">
        <v>254</v>
      </c>
      <c r="D45" s="225"/>
      <c r="E45" s="226"/>
      <c r="F45" s="230" t="s">
        <v>255</v>
      </c>
      <c r="G45" s="201" t="s">
        <v>252</v>
      </c>
      <c r="H45" s="201" t="s">
        <v>256</v>
      </c>
      <c r="I45" s="168">
        <v>0.6</v>
      </c>
      <c r="J45" s="168">
        <v>0.6</v>
      </c>
      <c r="K45" s="205" t="s">
        <v>204</v>
      </c>
      <c r="L45" s="201" t="s">
        <v>264</v>
      </c>
      <c r="M45" s="201" t="s">
        <v>265</v>
      </c>
      <c r="N45" s="168">
        <v>0.28999999999999998</v>
      </c>
      <c r="O45" s="168">
        <v>0.6</v>
      </c>
      <c r="P45" s="205" t="s">
        <v>204</v>
      </c>
      <c r="Q45" s="131" t="s">
        <v>13</v>
      </c>
      <c r="R45" s="212"/>
      <c r="S45" s="232"/>
      <c r="T45" s="232"/>
      <c r="U45" s="206"/>
      <c r="V45" s="208"/>
      <c r="W45" s="208"/>
      <c r="X45" s="210"/>
    </row>
    <row r="46" spans="2:24" s="3" customFormat="1" ht="409.5" customHeight="1" x14ac:dyDescent="0.25">
      <c r="B46" s="110"/>
      <c r="C46" s="227"/>
      <c r="D46" s="228"/>
      <c r="E46" s="229"/>
      <c r="F46" s="231"/>
      <c r="G46" s="202"/>
      <c r="H46" s="202"/>
      <c r="I46" s="169"/>
      <c r="J46" s="169"/>
      <c r="K46" s="205"/>
      <c r="L46" s="202"/>
      <c r="M46" s="202"/>
      <c r="N46" s="169"/>
      <c r="O46" s="169"/>
      <c r="P46" s="205"/>
      <c r="Q46" s="133"/>
      <c r="R46" s="212"/>
      <c r="S46" s="232"/>
      <c r="T46" s="232"/>
      <c r="U46" s="207"/>
      <c r="V46" s="209"/>
      <c r="W46" s="209"/>
      <c r="X46" s="211"/>
    </row>
    <row r="47" spans="2:24" s="3" customFormat="1" ht="162" customHeight="1" x14ac:dyDescent="0.25">
      <c r="B47" s="108">
        <v>18</v>
      </c>
      <c r="C47" s="251" t="s">
        <v>257</v>
      </c>
      <c r="D47" s="252"/>
      <c r="E47" s="253"/>
      <c r="F47" s="131" t="s">
        <v>258</v>
      </c>
      <c r="G47" s="201" t="s">
        <v>259</v>
      </c>
      <c r="H47" s="111" t="s">
        <v>260</v>
      </c>
      <c r="I47" s="168">
        <v>1</v>
      </c>
      <c r="J47" s="168">
        <v>1</v>
      </c>
      <c r="K47" s="125" t="s">
        <v>19</v>
      </c>
      <c r="L47" s="199" t="s">
        <v>266</v>
      </c>
      <c r="M47" s="111"/>
      <c r="N47" s="168">
        <v>0.7</v>
      </c>
      <c r="O47" s="168">
        <v>1</v>
      </c>
      <c r="P47" s="125" t="s">
        <v>19</v>
      </c>
      <c r="Q47" s="131" t="s">
        <v>13</v>
      </c>
      <c r="R47" s="212"/>
      <c r="S47" s="232"/>
      <c r="T47" s="232"/>
      <c r="U47" s="206"/>
      <c r="V47" s="208"/>
      <c r="W47" s="208"/>
      <c r="X47" s="210"/>
    </row>
    <row r="48" spans="2:24" s="3" customFormat="1" ht="409.5" customHeight="1" x14ac:dyDescent="0.25">
      <c r="B48" s="110"/>
      <c r="C48" s="254"/>
      <c r="D48" s="255"/>
      <c r="E48" s="256"/>
      <c r="F48" s="133"/>
      <c r="G48" s="202"/>
      <c r="H48" s="113"/>
      <c r="I48" s="169"/>
      <c r="J48" s="169"/>
      <c r="K48" s="127"/>
      <c r="L48" s="200"/>
      <c r="M48" s="113"/>
      <c r="N48" s="169"/>
      <c r="O48" s="169"/>
      <c r="P48" s="127"/>
      <c r="Q48" s="133"/>
      <c r="R48" s="212"/>
      <c r="S48" s="232"/>
      <c r="T48" s="232"/>
      <c r="U48" s="207"/>
      <c r="V48" s="209"/>
      <c r="W48" s="209"/>
      <c r="X48" s="211"/>
    </row>
    <row r="49" spans="2:24" s="3" customFormat="1" ht="132" customHeight="1" x14ac:dyDescent="0.25">
      <c r="B49" s="71" t="s">
        <v>168</v>
      </c>
      <c r="C49" s="72"/>
      <c r="D49" s="72"/>
      <c r="E49" s="72"/>
      <c r="F49" s="72"/>
      <c r="G49" s="72"/>
      <c r="H49" s="72"/>
      <c r="I49" s="72"/>
      <c r="J49" s="72"/>
      <c r="K49" s="72"/>
      <c r="L49" s="72"/>
      <c r="M49" s="72"/>
      <c r="N49" s="72"/>
      <c r="O49" s="72"/>
      <c r="P49" s="72"/>
      <c r="Q49" s="73"/>
      <c r="R49" s="61"/>
      <c r="S49" s="62"/>
      <c r="T49" s="62"/>
      <c r="U49" s="43"/>
      <c r="V49" s="43"/>
      <c r="W49" s="43"/>
      <c r="X49" s="43"/>
    </row>
    <row r="50" spans="2:24" s="3" customFormat="1" ht="409.6" customHeight="1" x14ac:dyDescent="0.25">
      <c r="B50" s="108">
        <v>19</v>
      </c>
      <c r="C50" s="185" t="s">
        <v>145</v>
      </c>
      <c r="D50" s="185"/>
      <c r="E50" s="185"/>
      <c r="F50" s="239" t="s">
        <v>146</v>
      </c>
      <c r="G50" s="241" t="s">
        <v>147</v>
      </c>
      <c r="H50" s="242" t="s">
        <v>148</v>
      </c>
      <c r="I50" s="238">
        <v>0.8</v>
      </c>
      <c r="J50" s="238">
        <v>0.8</v>
      </c>
      <c r="K50" s="203" t="s">
        <v>196</v>
      </c>
      <c r="L50" s="241" t="s">
        <v>438</v>
      </c>
      <c r="M50" s="309" t="s">
        <v>149</v>
      </c>
      <c r="N50" s="238">
        <v>0.39</v>
      </c>
      <c r="O50" s="238">
        <v>0.8</v>
      </c>
      <c r="P50" s="205" t="s">
        <v>204</v>
      </c>
      <c r="Q50" s="239" t="s">
        <v>13</v>
      </c>
      <c r="R50" s="282"/>
      <c r="S50" s="232"/>
      <c r="T50" s="232"/>
      <c r="U50" s="300"/>
      <c r="V50" s="114"/>
      <c r="W50" s="8"/>
      <c r="X50" s="8"/>
    </row>
    <row r="51" spans="2:24" s="3" customFormat="1" ht="409.6" customHeight="1" x14ac:dyDescent="0.25">
      <c r="B51" s="110"/>
      <c r="C51" s="185"/>
      <c r="D51" s="185"/>
      <c r="E51" s="185"/>
      <c r="F51" s="239"/>
      <c r="G51" s="241"/>
      <c r="H51" s="242"/>
      <c r="I51" s="238"/>
      <c r="J51" s="238"/>
      <c r="K51" s="204"/>
      <c r="L51" s="241"/>
      <c r="M51" s="309"/>
      <c r="N51" s="238"/>
      <c r="O51" s="238"/>
      <c r="P51" s="205"/>
      <c r="Q51" s="239"/>
      <c r="R51" s="282"/>
      <c r="S51" s="232"/>
      <c r="T51" s="232"/>
      <c r="U51" s="300"/>
      <c r="V51" s="114"/>
      <c r="W51" s="9"/>
      <c r="X51" s="9"/>
    </row>
    <row r="52" spans="2:24" s="3" customFormat="1" ht="409.6" customHeight="1" x14ac:dyDescent="0.25">
      <c r="B52" s="108">
        <v>20</v>
      </c>
      <c r="C52" s="185" t="s">
        <v>150</v>
      </c>
      <c r="D52" s="185"/>
      <c r="E52" s="185"/>
      <c r="F52" s="239" t="s">
        <v>16</v>
      </c>
      <c r="G52" s="241" t="s">
        <v>151</v>
      </c>
      <c r="H52" s="242" t="s">
        <v>152</v>
      </c>
      <c r="I52" s="238">
        <v>0.8</v>
      </c>
      <c r="J52" s="238">
        <v>0.4</v>
      </c>
      <c r="K52" s="205" t="s">
        <v>204</v>
      </c>
      <c r="L52" s="241" t="s">
        <v>439</v>
      </c>
      <c r="M52" s="309" t="s">
        <v>153</v>
      </c>
      <c r="N52" s="238">
        <v>0.34</v>
      </c>
      <c r="O52" s="238">
        <v>0.4</v>
      </c>
      <c r="P52" s="205" t="s">
        <v>430</v>
      </c>
      <c r="Q52" s="239" t="s">
        <v>13</v>
      </c>
      <c r="R52" s="282"/>
      <c r="S52" s="232"/>
      <c r="T52" s="232"/>
      <c r="U52" s="258"/>
      <c r="V52" s="114"/>
      <c r="W52" s="283"/>
      <c r="X52" s="306"/>
    </row>
    <row r="53" spans="2:24" s="3" customFormat="1" ht="409.6" customHeight="1" x14ac:dyDescent="0.25">
      <c r="B53" s="110"/>
      <c r="C53" s="185"/>
      <c r="D53" s="185"/>
      <c r="E53" s="185"/>
      <c r="F53" s="239"/>
      <c r="G53" s="241"/>
      <c r="H53" s="242"/>
      <c r="I53" s="238"/>
      <c r="J53" s="238"/>
      <c r="K53" s="205"/>
      <c r="L53" s="241"/>
      <c r="M53" s="309"/>
      <c r="N53" s="238"/>
      <c r="O53" s="238"/>
      <c r="P53" s="205"/>
      <c r="Q53" s="239"/>
      <c r="R53" s="212"/>
      <c r="S53" s="232"/>
      <c r="T53" s="232"/>
      <c r="U53" s="258"/>
      <c r="V53" s="114"/>
      <c r="W53" s="283"/>
      <c r="X53" s="306"/>
    </row>
    <row r="54" spans="2:24" s="3" customFormat="1" ht="409.6" customHeight="1" x14ac:dyDescent="0.25">
      <c r="B54" s="108">
        <v>21</v>
      </c>
      <c r="C54" s="185" t="s">
        <v>154</v>
      </c>
      <c r="D54" s="185"/>
      <c r="E54" s="185"/>
      <c r="F54" s="131" t="s">
        <v>15</v>
      </c>
      <c r="G54" s="199" t="s">
        <v>155</v>
      </c>
      <c r="H54" s="111" t="s">
        <v>156</v>
      </c>
      <c r="I54" s="168">
        <v>0.6</v>
      </c>
      <c r="J54" s="168">
        <v>1</v>
      </c>
      <c r="K54" s="125" t="s">
        <v>19</v>
      </c>
      <c r="L54" s="199" t="s">
        <v>157</v>
      </c>
      <c r="M54" s="307" t="s">
        <v>158</v>
      </c>
      <c r="N54" s="168">
        <v>0.25</v>
      </c>
      <c r="O54" s="168">
        <v>1</v>
      </c>
      <c r="P54" s="125" t="s">
        <v>19</v>
      </c>
      <c r="Q54" s="131" t="s">
        <v>13</v>
      </c>
      <c r="R54" s="212"/>
      <c r="S54" s="232"/>
      <c r="T54" s="232"/>
      <c r="U54" s="266"/>
      <c r="V54" s="114"/>
      <c r="W54" s="210"/>
      <c r="X54" s="302"/>
    </row>
    <row r="55" spans="2:24" s="3" customFormat="1" ht="409.6" customHeight="1" x14ac:dyDescent="0.25">
      <c r="B55" s="110"/>
      <c r="C55" s="185"/>
      <c r="D55" s="185"/>
      <c r="E55" s="185"/>
      <c r="F55" s="133"/>
      <c r="G55" s="200"/>
      <c r="H55" s="113"/>
      <c r="I55" s="169"/>
      <c r="J55" s="169"/>
      <c r="K55" s="127"/>
      <c r="L55" s="200"/>
      <c r="M55" s="308"/>
      <c r="N55" s="169"/>
      <c r="O55" s="169"/>
      <c r="P55" s="127"/>
      <c r="Q55" s="133"/>
      <c r="R55" s="212"/>
      <c r="S55" s="232"/>
      <c r="T55" s="232"/>
      <c r="U55" s="267"/>
      <c r="V55" s="114"/>
      <c r="W55" s="211"/>
      <c r="X55" s="303"/>
    </row>
    <row r="56" spans="2:24" s="3" customFormat="1" ht="409.6" customHeight="1" x14ac:dyDescent="0.25">
      <c r="B56" s="108">
        <v>22</v>
      </c>
      <c r="C56" s="185" t="s">
        <v>159</v>
      </c>
      <c r="D56" s="185"/>
      <c r="E56" s="185"/>
      <c r="F56" s="304" t="s">
        <v>160</v>
      </c>
      <c r="G56" s="199" t="s">
        <v>161</v>
      </c>
      <c r="H56" s="111" t="s">
        <v>162</v>
      </c>
      <c r="I56" s="168">
        <v>1</v>
      </c>
      <c r="J56" s="168">
        <v>1</v>
      </c>
      <c r="K56" s="125" t="s">
        <v>19</v>
      </c>
      <c r="L56" s="199" t="s">
        <v>163</v>
      </c>
      <c r="M56" s="111"/>
      <c r="N56" s="168">
        <v>0.7</v>
      </c>
      <c r="O56" s="168">
        <v>1</v>
      </c>
      <c r="P56" s="125" t="s">
        <v>19</v>
      </c>
      <c r="Q56" s="131" t="s">
        <v>13</v>
      </c>
      <c r="R56" s="212"/>
      <c r="S56" s="232"/>
      <c r="T56" s="301"/>
      <c r="U56" s="266"/>
      <c r="V56" s="114"/>
      <c r="W56" s="210"/>
      <c r="X56" s="210"/>
    </row>
    <row r="57" spans="2:24" s="3" customFormat="1" ht="409.6" customHeight="1" x14ac:dyDescent="0.25">
      <c r="B57" s="110"/>
      <c r="C57" s="185"/>
      <c r="D57" s="185"/>
      <c r="E57" s="185"/>
      <c r="F57" s="305"/>
      <c r="G57" s="200"/>
      <c r="H57" s="113"/>
      <c r="I57" s="169"/>
      <c r="J57" s="169"/>
      <c r="K57" s="127"/>
      <c r="L57" s="200"/>
      <c r="M57" s="113"/>
      <c r="N57" s="169"/>
      <c r="O57" s="169"/>
      <c r="P57" s="127"/>
      <c r="Q57" s="133"/>
      <c r="R57" s="212"/>
      <c r="S57" s="232"/>
      <c r="T57" s="301"/>
      <c r="U57" s="267"/>
      <c r="V57" s="114"/>
      <c r="W57" s="211"/>
      <c r="X57" s="211"/>
    </row>
    <row r="58" spans="2:24" s="3" customFormat="1" ht="409.6" customHeight="1" x14ac:dyDescent="0.25">
      <c r="B58" s="108">
        <v>23</v>
      </c>
      <c r="C58" s="185" t="s">
        <v>164</v>
      </c>
      <c r="D58" s="185"/>
      <c r="E58" s="185"/>
      <c r="F58" s="131" t="s">
        <v>146</v>
      </c>
      <c r="G58" s="199" t="s">
        <v>165</v>
      </c>
      <c r="H58" s="111" t="s">
        <v>166</v>
      </c>
      <c r="I58" s="168">
        <v>1</v>
      </c>
      <c r="J58" s="168">
        <v>0.8</v>
      </c>
      <c r="K58" s="203" t="s">
        <v>196</v>
      </c>
      <c r="L58" s="199" t="s">
        <v>167</v>
      </c>
      <c r="M58" s="111"/>
      <c r="N58" s="168">
        <v>0.7</v>
      </c>
      <c r="O58" s="168">
        <v>0.8</v>
      </c>
      <c r="P58" s="203" t="s">
        <v>196</v>
      </c>
      <c r="Q58" s="131" t="s">
        <v>13</v>
      </c>
      <c r="R58" s="212"/>
      <c r="S58" s="232"/>
      <c r="T58" s="301"/>
      <c r="U58" s="266"/>
      <c r="V58" s="114"/>
      <c r="W58" s="210"/>
      <c r="X58" s="210"/>
    </row>
    <row r="59" spans="2:24" s="3" customFormat="1" ht="304.5" customHeight="1" x14ac:dyDescent="0.25">
      <c r="B59" s="110"/>
      <c r="C59" s="185"/>
      <c r="D59" s="185"/>
      <c r="E59" s="185"/>
      <c r="F59" s="133"/>
      <c r="G59" s="200"/>
      <c r="H59" s="113"/>
      <c r="I59" s="169"/>
      <c r="J59" s="169"/>
      <c r="K59" s="204"/>
      <c r="L59" s="200"/>
      <c r="M59" s="113"/>
      <c r="N59" s="169"/>
      <c r="O59" s="169"/>
      <c r="P59" s="204"/>
      <c r="Q59" s="133"/>
      <c r="R59" s="212"/>
      <c r="S59" s="232"/>
      <c r="T59" s="301"/>
      <c r="U59" s="267"/>
      <c r="V59" s="114"/>
      <c r="W59" s="211"/>
      <c r="X59" s="211"/>
    </row>
    <row r="60" spans="2:24" s="3" customFormat="1" ht="387" customHeight="1" x14ac:dyDescent="0.25">
      <c r="B60" s="71" t="s">
        <v>317</v>
      </c>
      <c r="C60" s="72"/>
      <c r="D60" s="72"/>
      <c r="E60" s="72"/>
      <c r="F60" s="72"/>
      <c r="G60" s="72"/>
      <c r="H60" s="72"/>
      <c r="I60" s="72"/>
      <c r="J60" s="72"/>
      <c r="K60" s="72"/>
      <c r="L60" s="72"/>
      <c r="M60" s="72"/>
      <c r="N60" s="72"/>
      <c r="O60" s="72"/>
      <c r="P60" s="72"/>
      <c r="Q60" s="73"/>
      <c r="R60" s="61"/>
      <c r="S60" s="62"/>
      <c r="T60" s="62"/>
      <c r="U60" s="43"/>
      <c r="V60" s="43"/>
      <c r="W60" s="43"/>
      <c r="X60" s="43"/>
    </row>
    <row r="61" spans="2:24" s="3" customFormat="1" ht="289.5" customHeight="1" x14ac:dyDescent="0.25">
      <c r="B61" s="108">
        <v>24</v>
      </c>
      <c r="C61" s="144" t="s">
        <v>309</v>
      </c>
      <c r="D61" s="145"/>
      <c r="E61" s="146"/>
      <c r="F61" s="182" t="s">
        <v>16</v>
      </c>
      <c r="G61" s="111" t="s">
        <v>310</v>
      </c>
      <c r="H61" s="122" t="s">
        <v>311</v>
      </c>
      <c r="I61" s="119">
        <v>0.8</v>
      </c>
      <c r="J61" s="119">
        <v>1</v>
      </c>
      <c r="K61" s="125" t="s">
        <v>19</v>
      </c>
      <c r="L61" s="111" t="s">
        <v>312</v>
      </c>
      <c r="M61" s="111" t="s">
        <v>313</v>
      </c>
      <c r="N61" s="119">
        <v>0.39</v>
      </c>
      <c r="O61" s="119">
        <v>1</v>
      </c>
      <c r="P61" s="125" t="s">
        <v>19</v>
      </c>
      <c r="Q61" s="131" t="s">
        <v>13</v>
      </c>
      <c r="R61" s="63"/>
      <c r="S61" s="64"/>
      <c r="T61" s="65"/>
      <c r="U61" s="52"/>
      <c r="V61" s="141"/>
      <c r="W61" s="134"/>
      <c r="X61" s="141"/>
    </row>
    <row r="62" spans="2:24" s="3" customFormat="1" ht="312" customHeight="1" x14ac:dyDescent="0.25">
      <c r="B62" s="109"/>
      <c r="C62" s="147"/>
      <c r="D62" s="148"/>
      <c r="E62" s="149"/>
      <c r="F62" s="183"/>
      <c r="G62" s="112"/>
      <c r="H62" s="123"/>
      <c r="I62" s="120"/>
      <c r="J62" s="120"/>
      <c r="K62" s="126"/>
      <c r="L62" s="112"/>
      <c r="M62" s="112"/>
      <c r="N62" s="120"/>
      <c r="O62" s="120"/>
      <c r="P62" s="126"/>
      <c r="Q62" s="132"/>
      <c r="R62" s="63"/>
      <c r="S62" s="64"/>
      <c r="T62" s="65"/>
      <c r="U62" s="52"/>
      <c r="V62" s="142"/>
      <c r="W62" s="135"/>
      <c r="X62" s="142"/>
    </row>
    <row r="63" spans="2:24" s="3" customFormat="1" ht="289.5" customHeight="1" x14ac:dyDescent="0.25">
      <c r="B63" s="109"/>
      <c r="C63" s="147"/>
      <c r="D63" s="148"/>
      <c r="E63" s="149"/>
      <c r="F63" s="183"/>
      <c r="G63" s="112"/>
      <c r="H63" s="123"/>
      <c r="I63" s="120"/>
      <c r="J63" s="120"/>
      <c r="K63" s="126"/>
      <c r="L63" s="112"/>
      <c r="M63" s="112"/>
      <c r="N63" s="120"/>
      <c r="O63" s="120"/>
      <c r="P63" s="126"/>
      <c r="Q63" s="132"/>
      <c r="R63" s="63"/>
      <c r="S63" s="64"/>
      <c r="T63" s="65"/>
      <c r="U63" s="52"/>
      <c r="V63" s="142"/>
      <c r="W63" s="135"/>
      <c r="X63" s="142"/>
    </row>
    <row r="64" spans="2:24" s="3" customFormat="1" ht="219" customHeight="1" x14ac:dyDescent="0.25">
      <c r="B64" s="109"/>
      <c r="C64" s="147"/>
      <c r="D64" s="148"/>
      <c r="E64" s="149"/>
      <c r="F64" s="183"/>
      <c r="G64" s="112"/>
      <c r="H64" s="123"/>
      <c r="I64" s="120"/>
      <c r="J64" s="120"/>
      <c r="K64" s="126"/>
      <c r="L64" s="112"/>
      <c r="M64" s="112"/>
      <c r="N64" s="120"/>
      <c r="O64" s="120"/>
      <c r="P64" s="126"/>
      <c r="Q64" s="132"/>
      <c r="R64" s="63"/>
      <c r="S64" s="64"/>
      <c r="T64" s="65"/>
      <c r="U64" s="52"/>
      <c r="V64" s="142"/>
      <c r="W64" s="135"/>
      <c r="X64" s="142"/>
    </row>
    <row r="65" spans="2:24" s="3" customFormat="1" ht="297" hidden="1" customHeight="1" x14ac:dyDescent="0.25">
      <c r="B65" s="110"/>
      <c r="C65" s="150"/>
      <c r="D65" s="151"/>
      <c r="E65" s="152"/>
      <c r="F65" s="184"/>
      <c r="G65" s="113"/>
      <c r="H65" s="124"/>
      <c r="I65" s="121"/>
      <c r="J65" s="121"/>
      <c r="K65" s="127"/>
      <c r="L65" s="113"/>
      <c r="M65" s="113"/>
      <c r="N65" s="121"/>
      <c r="O65" s="121"/>
      <c r="P65" s="127"/>
      <c r="Q65" s="133"/>
      <c r="R65" s="63"/>
      <c r="S65" s="64"/>
      <c r="T65" s="65"/>
      <c r="U65" s="53"/>
      <c r="V65" s="143"/>
      <c r="W65" s="136"/>
      <c r="X65" s="143"/>
    </row>
    <row r="66" spans="2:24" s="3" customFormat="1" ht="409.5" customHeight="1" x14ac:dyDescent="0.25">
      <c r="B66" s="108">
        <v>25</v>
      </c>
      <c r="C66" s="111" t="s">
        <v>314</v>
      </c>
      <c r="D66" s="111"/>
      <c r="E66" s="111"/>
      <c r="F66" s="111" t="s">
        <v>146</v>
      </c>
      <c r="G66" s="111" t="s">
        <v>315</v>
      </c>
      <c r="H66" s="122" t="s">
        <v>311</v>
      </c>
      <c r="I66" s="119">
        <v>0.8</v>
      </c>
      <c r="J66" s="119">
        <v>1</v>
      </c>
      <c r="K66" s="128" t="s">
        <v>19</v>
      </c>
      <c r="L66" s="122" t="s">
        <v>440</v>
      </c>
      <c r="M66" s="122" t="s">
        <v>316</v>
      </c>
      <c r="N66" s="138">
        <v>0.48</v>
      </c>
      <c r="O66" s="119">
        <v>0.75</v>
      </c>
      <c r="P66" s="125" t="s">
        <v>196</v>
      </c>
      <c r="Q66" s="131" t="s">
        <v>13</v>
      </c>
      <c r="R66" s="137"/>
      <c r="S66" s="115"/>
      <c r="T66" s="115"/>
      <c r="U66" s="54"/>
      <c r="V66" s="141"/>
      <c r="W66" s="116"/>
      <c r="X66" s="114"/>
    </row>
    <row r="67" spans="2:24" s="3" customFormat="1" ht="409.6" customHeight="1" x14ac:dyDescent="0.25">
      <c r="B67" s="109"/>
      <c r="C67" s="112"/>
      <c r="D67" s="112"/>
      <c r="E67" s="112"/>
      <c r="F67" s="112"/>
      <c r="G67" s="112"/>
      <c r="H67" s="123"/>
      <c r="I67" s="120"/>
      <c r="J67" s="120"/>
      <c r="K67" s="129"/>
      <c r="L67" s="123"/>
      <c r="M67" s="123"/>
      <c r="N67" s="139"/>
      <c r="O67" s="120"/>
      <c r="P67" s="126"/>
      <c r="Q67" s="132"/>
      <c r="R67" s="137"/>
      <c r="S67" s="115"/>
      <c r="T67" s="115"/>
      <c r="U67" s="55"/>
      <c r="V67" s="142"/>
      <c r="W67" s="117"/>
      <c r="X67" s="114"/>
    </row>
    <row r="68" spans="2:24" s="3" customFormat="1" ht="409.6" customHeight="1" x14ac:dyDescent="0.25">
      <c r="B68" s="109"/>
      <c r="C68" s="112"/>
      <c r="D68" s="112"/>
      <c r="E68" s="112"/>
      <c r="F68" s="112"/>
      <c r="G68" s="112"/>
      <c r="H68" s="123"/>
      <c r="I68" s="120"/>
      <c r="J68" s="120"/>
      <c r="K68" s="129"/>
      <c r="L68" s="123"/>
      <c r="M68" s="123"/>
      <c r="N68" s="139"/>
      <c r="O68" s="120"/>
      <c r="P68" s="126"/>
      <c r="Q68" s="132"/>
      <c r="R68" s="137"/>
      <c r="S68" s="115"/>
      <c r="T68" s="115"/>
      <c r="U68" s="55"/>
      <c r="V68" s="142"/>
      <c r="W68" s="117"/>
      <c r="X68" s="114"/>
    </row>
    <row r="69" spans="2:24" s="3" customFormat="1" ht="409.6" customHeight="1" x14ac:dyDescent="0.25">
      <c r="B69" s="109"/>
      <c r="C69" s="112"/>
      <c r="D69" s="112"/>
      <c r="E69" s="112"/>
      <c r="F69" s="112"/>
      <c r="G69" s="112"/>
      <c r="H69" s="123"/>
      <c r="I69" s="120"/>
      <c r="J69" s="120"/>
      <c r="K69" s="129"/>
      <c r="L69" s="123"/>
      <c r="M69" s="123"/>
      <c r="N69" s="139"/>
      <c r="O69" s="120"/>
      <c r="P69" s="126"/>
      <c r="Q69" s="132"/>
      <c r="R69" s="137"/>
      <c r="S69" s="115"/>
      <c r="T69" s="115"/>
      <c r="U69" s="55"/>
      <c r="V69" s="142"/>
      <c r="W69" s="117"/>
      <c r="X69" s="114"/>
    </row>
    <row r="70" spans="2:24" s="3" customFormat="1" ht="409.6" customHeight="1" x14ac:dyDescent="0.25">
      <c r="B70" s="109"/>
      <c r="C70" s="112"/>
      <c r="D70" s="112"/>
      <c r="E70" s="112"/>
      <c r="F70" s="112"/>
      <c r="G70" s="112"/>
      <c r="H70" s="123"/>
      <c r="I70" s="120"/>
      <c r="J70" s="120"/>
      <c r="K70" s="129"/>
      <c r="L70" s="123"/>
      <c r="M70" s="123"/>
      <c r="N70" s="139"/>
      <c r="O70" s="120"/>
      <c r="P70" s="126"/>
      <c r="Q70" s="132"/>
      <c r="R70" s="137"/>
      <c r="S70" s="115"/>
      <c r="T70" s="115"/>
      <c r="U70" s="55"/>
      <c r="V70" s="142"/>
      <c r="W70" s="117"/>
      <c r="X70" s="114"/>
    </row>
    <row r="71" spans="2:24" s="3" customFormat="1" ht="409.6" customHeight="1" x14ac:dyDescent="0.25">
      <c r="B71" s="110"/>
      <c r="C71" s="113"/>
      <c r="D71" s="113"/>
      <c r="E71" s="113"/>
      <c r="F71" s="113"/>
      <c r="G71" s="113"/>
      <c r="H71" s="124"/>
      <c r="I71" s="121"/>
      <c r="J71" s="121"/>
      <c r="K71" s="130"/>
      <c r="L71" s="124"/>
      <c r="M71" s="124"/>
      <c r="N71" s="140"/>
      <c r="O71" s="121"/>
      <c r="P71" s="127"/>
      <c r="Q71" s="133"/>
      <c r="R71" s="137"/>
      <c r="S71" s="115"/>
      <c r="T71" s="115"/>
      <c r="U71" s="56"/>
      <c r="V71" s="143"/>
      <c r="W71" s="118"/>
      <c r="X71" s="114"/>
    </row>
    <row r="72" spans="2:24" s="3" customFormat="1" ht="162" customHeight="1" x14ac:dyDescent="0.25">
      <c r="B72" s="71" t="s">
        <v>144</v>
      </c>
      <c r="C72" s="72"/>
      <c r="D72" s="72"/>
      <c r="E72" s="72"/>
      <c r="F72" s="72"/>
      <c r="G72" s="72"/>
      <c r="H72" s="72"/>
      <c r="I72" s="72"/>
      <c r="J72" s="72"/>
      <c r="K72" s="72"/>
      <c r="L72" s="72"/>
      <c r="M72" s="72"/>
      <c r="N72" s="72"/>
      <c r="O72" s="72"/>
      <c r="P72" s="72"/>
      <c r="Q72" s="73"/>
      <c r="R72" s="61"/>
      <c r="S72" s="62"/>
      <c r="T72" s="62"/>
      <c r="U72" s="43"/>
      <c r="V72" s="43"/>
      <c r="W72" s="43"/>
      <c r="X72" s="43"/>
    </row>
    <row r="73" spans="2:24" s="3" customFormat="1" ht="409.6" customHeight="1" x14ac:dyDescent="0.25">
      <c r="B73" s="108">
        <v>26</v>
      </c>
      <c r="C73" s="185" t="s">
        <v>129</v>
      </c>
      <c r="D73" s="185"/>
      <c r="E73" s="185"/>
      <c r="F73" s="177" t="s">
        <v>81</v>
      </c>
      <c r="G73" s="185" t="s">
        <v>130</v>
      </c>
      <c r="H73" s="185" t="s">
        <v>131</v>
      </c>
      <c r="I73" s="186">
        <v>0.8</v>
      </c>
      <c r="J73" s="186">
        <v>0.8</v>
      </c>
      <c r="K73" s="203" t="s">
        <v>196</v>
      </c>
      <c r="L73" s="185" t="s">
        <v>132</v>
      </c>
      <c r="M73" s="111"/>
      <c r="N73" s="186">
        <v>0.8</v>
      </c>
      <c r="O73" s="186">
        <v>0.8</v>
      </c>
      <c r="P73" s="203" t="s">
        <v>196</v>
      </c>
      <c r="Q73" s="177" t="s">
        <v>13</v>
      </c>
      <c r="R73" s="178"/>
      <c r="S73" s="179"/>
      <c r="T73" s="179"/>
      <c r="U73" s="153"/>
      <c r="V73" s="156"/>
      <c r="W73" s="14"/>
      <c r="X73" s="15"/>
    </row>
    <row r="74" spans="2:24" s="3" customFormat="1" ht="237" customHeight="1" x14ac:dyDescent="0.25">
      <c r="B74" s="110"/>
      <c r="C74" s="185"/>
      <c r="D74" s="185"/>
      <c r="E74" s="185"/>
      <c r="F74" s="177"/>
      <c r="G74" s="185"/>
      <c r="H74" s="185"/>
      <c r="I74" s="186"/>
      <c r="J74" s="186"/>
      <c r="K74" s="204"/>
      <c r="L74" s="185"/>
      <c r="M74" s="113"/>
      <c r="N74" s="186"/>
      <c r="O74" s="186"/>
      <c r="P74" s="204"/>
      <c r="Q74" s="177"/>
      <c r="R74" s="178"/>
      <c r="S74" s="179"/>
      <c r="T74" s="179"/>
      <c r="U74" s="154"/>
      <c r="V74" s="157"/>
      <c r="W74" s="13"/>
      <c r="X74" s="18"/>
    </row>
    <row r="75" spans="2:24" s="3" customFormat="1" ht="409.6" customHeight="1" x14ac:dyDescent="0.25">
      <c r="B75" s="108">
        <v>27</v>
      </c>
      <c r="C75" s="185" t="s">
        <v>133</v>
      </c>
      <c r="D75" s="185"/>
      <c r="E75" s="185"/>
      <c r="F75" s="177" t="s">
        <v>16</v>
      </c>
      <c r="G75" s="185" t="s">
        <v>134</v>
      </c>
      <c r="H75" s="185" t="s">
        <v>135</v>
      </c>
      <c r="I75" s="186">
        <v>0.8</v>
      </c>
      <c r="J75" s="186">
        <v>1</v>
      </c>
      <c r="K75" s="322" t="s">
        <v>19</v>
      </c>
      <c r="L75" s="111"/>
      <c r="M75" s="111"/>
      <c r="N75" s="186">
        <v>0.8</v>
      </c>
      <c r="O75" s="186">
        <v>1</v>
      </c>
      <c r="P75" s="322" t="s">
        <v>19</v>
      </c>
      <c r="Q75" s="177" t="s">
        <v>13</v>
      </c>
      <c r="R75" s="178"/>
      <c r="S75" s="179"/>
      <c r="T75" s="179"/>
      <c r="U75" s="153"/>
      <c r="V75" s="156"/>
      <c r="W75" s="310"/>
      <c r="X75" s="312"/>
    </row>
    <row r="76" spans="2:24" s="3" customFormat="1" ht="349.5" customHeight="1" x14ac:dyDescent="0.25">
      <c r="B76" s="110"/>
      <c r="C76" s="185"/>
      <c r="D76" s="185"/>
      <c r="E76" s="185"/>
      <c r="F76" s="177"/>
      <c r="G76" s="185"/>
      <c r="H76" s="185"/>
      <c r="I76" s="186"/>
      <c r="J76" s="186"/>
      <c r="K76" s="322"/>
      <c r="L76" s="113"/>
      <c r="M76" s="113"/>
      <c r="N76" s="186"/>
      <c r="O76" s="186"/>
      <c r="P76" s="322"/>
      <c r="Q76" s="177"/>
      <c r="R76" s="178"/>
      <c r="S76" s="179"/>
      <c r="T76" s="179"/>
      <c r="U76" s="155"/>
      <c r="V76" s="158"/>
      <c r="W76" s="311"/>
      <c r="X76" s="313"/>
    </row>
    <row r="77" spans="2:24" s="3" customFormat="1" ht="409.6" customHeight="1" x14ac:dyDescent="0.25">
      <c r="B77" s="108">
        <v>28</v>
      </c>
      <c r="C77" s="185" t="s">
        <v>136</v>
      </c>
      <c r="D77" s="185"/>
      <c r="E77" s="185"/>
      <c r="F77" s="177" t="s">
        <v>137</v>
      </c>
      <c r="G77" s="185" t="s">
        <v>138</v>
      </c>
      <c r="H77" s="185" t="s">
        <v>139</v>
      </c>
      <c r="I77" s="186">
        <v>0.8</v>
      </c>
      <c r="J77" s="186">
        <v>0.8</v>
      </c>
      <c r="K77" s="203" t="s">
        <v>196</v>
      </c>
      <c r="L77" s="185" t="s">
        <v>140</v>
      </c>
      <c r="M77" s="111"/>
      <c r="N77" s="186">
        <v>0.48</v>
      </c>
      <c r="O77" s="186">
        <v>0.8</v>
      </c>
      <c r="P77" s="203" t="s">
        <v>196</v>
      </c>
      <c r="Q77" s="177" t="s">
        <v>13</v>
      </c>
      <c r="R77" s="178"/>
      <c r="S77" s="179"/>
      <c r="T77" s="179"/>
      <c r="U77" s="153"/>
      <c r="V77" s="156"/>
      <c r="W77" s="310"/>
      <c r="X77" s="312"/>
    </row>
    <row r="78" spans="2:24" s="3" customFormat="1" ht="409.6" customHeight="1" x14ac:dyDescent="0.25">
      <c r="B78" s="110"/>
      <c r="C78" s="185"/>
      <c r="D78" s="185"/>
      <c r="E78" s="185"/>
      <c r="F78" s="177"/>
      <c r="G78" s="185"/>
      <c r="H78" s="185"/>
      <c r="I78" s="186"/>
      <c r="J78" s="186"/>
      <c r="K78" s="204"/>
      <c r="L78" s="185"/>
      <c r="M78" s="113"/>
      <c r="N78" s="186"/>
      <c r="O78" s="186"/>
      <c r="P78" s="204"/>
      <c r="Q78" s="177"/>
      <c r="R78" s="178"/>
      <c r="S78" s="179"/>
      <c r="T78" s="179"/>
      <c r="U78" s="155"/>
      <c r="V78" s="158"/>
      <c r="W78" s="311"/>
      <c r="X78" s="313"/>
    </row>
    <row r="79" spans="2:24" s="3" customFormat="1" ht="409.6" customHeight="1" x14ac:dyDescent="0.25">
      <c r="B79" s="108">
        <v>29</v>
      </c>
      <c r="C79" s="185" t="s">
        <v>141</v>
      </c>
      <c r="D79" s="185"/>
      <c r="E79" s="185"/>
      <c r="F79" s="177" t="s">
        <v>15</v>
      </c>
      <c r="G79" s="320" t="s">
        <v>142</v>
      </c>
      <c r="H79" s="320" t="s">
        <v>143</v>
      </c>
      <c r="I79" s="314">
        <v>0.8</v>
      </c>
      <c r="J79" s="314">
        <v>0.8</v>
      </c>
      <c r="K79" s="203" t="s">
        <v>196</v>
      </c>
      <c r="L79" s="111"/>
      <c r="M79" s="111"/>
      <c r="N79" s="314">
        <v>0.8</v>
      </c>
      <c r="O79" s="314">
        <v>0.8</v>
      </c>
      <c r="P79" s="203" t="s">
        <v>196</v>
      </c>
      <c r="Q79" s="316" t="s">
        <v>13</v>
      </c>
      <c r="R79" s="178"/>
      <c r="S79" s="179"/>
      <c r="T79" s="179"/>
      <c r="U79" s="153"/>
      <c r="V79" s="318"/>
      <c r="W79" s="310"/>
      <c r="X79" s="312"/>
    </row>
    <row r="80" spans="2:24" s="3" customFormat="1" ht="304.5" customHeight="1" x14ac:dyDescent="0.25">
      <c r="B80" s="110"/>
      <c r="C80" s="185"/>
      <c r="D80" s="185"/>
      <c r="E80" s="185"/>
      <c r="F80" s="177"/>
      <c r="G80" s="321"/>
      <c r="H80" s="321"/>
      <c r="I80" s="315"/>
      <c r="J80" s="315"/>
      <c r="K80" s="204"/>
      <c r="L80" s="113"/>
      <c r="M80" s="113"/>
      <c r="N80" s="315"/>
      <c r="O80" s="315"/>
      <c r="P80" s="204"/>
      <c r="Q80" s="317"/>
      <c r="R80" s="178"/>
      <c r="S80" s="179"/>
      <c r="T80" s="179"/>
      <c r="U80" s="155"/>
      <c r="V80" s="319"/>
      <c r="W80" s="311"/>
      <c r="X80" s="313"/>
    </row>
    <row r="81" spans="1:26" s="3" customFormat="1" ht="139.5" customHeight="1" x14ac:dyDescent="0.25">
      <c r="B81" s="71" t="s">
        <v>85</v>
      </c>
      <c r="C81" s="72"/>
      <c r="D81" s="72"/>
      <c r="E81" s="72"/>
      <c r="F81" s="72"/>
      <c r="G81" s="72"/>
      <c r="H81" s="72"/>
      <c r="I81" s="72"/>
      <c r="J81" s="72"/>
      <c r="K81" s="72"/>
      <c r="L81" s="72"/>
      <c r="M81" s="72"/>
      <c r="N81" s="72"/>
      <c r="O81" s="72"/>
      <c r="P81" s="72"/>
      <c r="Q81" s="73"/>
      <c r="R81" s="61"/>
      <c r="S81" s="62"/>
      <c r="T81" s="62"/>
      <c r="U81" s="43"/>
      <c r="V81" s="43"/>
      <c r="W81" s="43"/>
      <c r="X81" s="43"/>
    </row>
    <row r="82" spans="1:26" s="3" customFormat="1" ht="409.6" customHeight="1" x14ac:dyDescent="0.25">
      <c r="B82" s="108">
        <v>30</v>
      </c>
      <c r="C82" s="251" t="s">
        <v>69</v>
      </c>
      <c r="D82" s="252"/>
      <c r="E82" s="253"/>
      <c r="F82" s="131" t="s">
        <v>70</v>
      </c>
      <c r="G82" s="199" t="s">
        <v>71</v>
      </c>
      <c r="H82" s="199" t="s">
        <v>72</v>
      </c>
      <c r="I82" s="168">
        <v>0.8</v>
      </c>
      <c r="J82" s="168">
        <v>1</v>
      </c>
      <c r="K82" s="125" t="s">
        <v>19</v>
      </c>
      <c r="L82" s="199" t="s">
        <v>73</v>
      </c>
      <c r="M82" s="111"/>
      <c r="N82" s="168">
        <v>0.48</v>
      </c>
      <c r="O82" s="168">
        <v>1</v>
      </c>
      <c r="P82" s="125" t="s">
        <v>19</v>
      </c>
      <c r="Q82" s="131" t="s">
        <v>74</v>
      </c>
      <c r="R82" s="212"/>
      <c r="S82" s="232"/>
      <c r="T82" s="232"/>
      <c r="U82" s="276"/>
      <c r="V82" s="268"/>
      <c r="W82" s="210"/>
      <c r="X82" s="210"/>
    </row>
    <row r="83" spans="1:26" s="3" customFormat="1" ht="192" customHeight="1" x14ac:dyDescent="0.25">
      <c r="B83" s="110"/>
      <c r="C83" s="254"/>
      <c r="D83" s="255"/>
      <c r="E83" s="256"/>
      <c r="F83" s="133"/>
      <c r="G83" s="200"/>
      <c r="H83" s="200"/>
      <c r="I83" s="169"/>
      <c r="J83" s="169"/>
      <c r="K83" s="127"/>
      <c r="L83" s="200"/>
      <c r="M83" s="113"/>
      <c r="N83" s="169"/>
      <c r="O83" s="169"/>
      <c r="P83" s="127"/>
      <c r="Q83" s="133"/>
      <c r="R83" s="212"/>
      <c r="S83" s="232"/>
      <c r="T83" s="232"/>
      <c r="U83" s="277"/>
      <c r="V83" s="269"/>
      <c r="W83" s="211"/>
      <c r="X83" s="211"/>
    </row>
    <row r="84" spans="1:26" s="3" customFormat="1" ht="409.6" customHeight="1" x14ac:dyDescent="0.25">
      <c r="B84" s="108">
        <v>31</v>
      </c>
      <c r="C84" s="325" t="s">
        <v>75</v>
      </c>
      <c r="D84" s="326"/>
      <c r="E84" s="327"/>
      <c r="F84" s="131" t="s">
        <v>15</v>
      </c>
      <c r="G84" s="199" t="s">
        <v>76</v>
      </c>
      <c r="H84" s="199" t="s">
        <v>77</v>
      </c>
      <c r="I84" s="168">
        <v>0.8</v>
      </c>
      <c r="J84" s="168">
        <v>1</v>
      </c>
      <c r="K84" s="125" t="s">
        <v>19</v>
      </c>
      <c r="L84" s="199" t="s">
        <v>78</v>
      </c>
      <c r="M84" s="199" t="s">
        <v>79</v>
      </c>
      <c r="N84" s="168">
        <f>+(I84-(I84*30%))-(56%-30%)</f>
        <v>0.3</v>
      </c>
      <c r="O84" s="168">
        <v>1</v>
      </c>
      <c r="P84" s="125" t="s">
        <v>19</v>
      </c>
      <c r="Q84" s="131" t="s">
        <v>74</v>
      </c>
      <c r="R84" s="212"/>
      <c r="S84" s="232"/>
      <c r="T84" s="232"/>
      <c r="U84" s="276"/>
      <c r="V84" s="268"/>
      <c r="W84" s="210"/>
      <c r="X84" s="210"/>
    </row>
    <row r="85" spans="1:26" s="3" customFormat="1" ht="297" customHeight="1" x14ac:dyDescent="0.25">
      <c r="B85" s="110"/>
      <c r="C85" s="328"/>
      <c r="D85" s="329"/>
      <c r="E85" s="330"/>
      <c r="F85" s="133"/>
      <c r="G85" s="200"/>
      <c r="H85" s="200"/>
      <c r="I85" s="169"/>
      <c r="J85" s="169"/>
      <c r="K85" s="127"/>
      <c r="L85" s="200"/>
      <c r="M85" s="200"/>
      <c r="N85" s="169"/>
      <c r="O85" s="169"/>
      <c r="P85" s="127"/>
      <c r="Q85" s="133"/>
      <c r="R85" s="212"/>
      <c r="S85" s="232"/>
      <c r="T85" s="232"/>
      <c r="U85" s="277"/>
      <c r="V85" s="269"/>
      <c r="W85" s="211"/>
      <c r="X85" s="211"/>
    </row>
    <row r="86" spans="1:26" s="3" customFormat="1" ht="409.6" customHeight="1" x14ac:dyDescent="0.25">
      <c r="B86" s="108">
        <v>32</v>
      </c>
      <c r="C86" s="251" t="s">
        <v>80</v>
      </c>
      <c r="D86" s="252"/>
      <c r="E86" s="253"/>
      <c r="F86" s="131" t="s">
        <v>81</v>
      </c>
      <c r="G86" s="199" t="s">
        <v>82</v>
      </c>
      <c r="H86" s="199" t="s">
        <v>83</v>
      </c>
      <c r="I86" s="168">
        <v>0.8</v>
      </c>
      <c r="J86" s="168">
        <v>1</v>
      </c>
      <c r="K86" s="125" t="s">
        <v>19</v>
      </c>
      <c r="L86" s="199" t="s">
        <v>84</v>
      </c>
      <c r="M86" s="111"/>
      <c r="N86" s="168">
        <v>0.48</v>
      </c>
      <c r="O86" s="168">
        <v>1</v>
      </c>
      <c r="P86" s="125" t="s">
        <v>19</v>
      </c>
      <c r="Q86" s="131" t="s">
        <v>74</v>
      </c>
      <c r="R86" s="212"/>
      <c r="S86" s="232"/>
      <c r="T86" s="232"/>
      <c r="U86" s="276"/>
      <c r="V86" s="268"/>
      <c r="W86" s="210"/>
      <c r="X86" s="210"/>
    </row>
    <row r="87" spans="1:26" s="3" customFormat="1" ht="409.6" customHeight="1" x14ac:dyDescent="0.25">
      <c r="B87" s="110"/>
      <c r="C87" s="254"/>
      <c r="D87" s="255"/>
      <c r="E87" s="256"/>
      <c r="F87" s="133"/>
      <c r="G87" s="200"/>
      <c r="H87" s="200"/>
      <c r="I87" s="169"/>
      <c r="J87" s="169"/>
      <c r="K87" s="127"/>
      <c r="L87" s="200"/>
      <c r="M87" s="113"/>
      <c r="N87" s="169"/>
      <c r="O87" s="169"/>
      <c r="P87" s="127"/>
      <c r="Q87" s="133"/>
      <c r="R87" s="212"/>
      <c r="S87" s="232"/>
      <c r="T87" s="232"/>
      <c r="U87" s="277"/>
      <c r="V87" s="269"/>
      <c r="W87" s="211"/>
      <c r="X87" s="211"/>
    </row>
    <row r="88" spans="1:26" s="3" customFormat="1" ht="409.6" customHeight="1" x14ac:dyDescent="0.25">
      <c r="B88" s="108">
        <v>33</v>
      </c>
      <c r="C88" s="251" t="s">
        <v>86</v>
      </c>
      <c r="D88" s="252"/>
      <c r="E88" s="253"/>
      <c r="F88" s="131" t="s">
        <v>16</v>
      </c>
      <c r="G88" s="199" t="s">
        <v>87</v>
      </c>
      <c r="H88" s="199" t="s">
        <v>88</v>
      </c>
      <c r="I88" s="323">
        <v>0.8</v>
      </c>
      <c r="J88" s="323">
        <v>0.8</v>
      </c>
      <c r="K88" s="203" t="s">
        <v>196</v>
      </c>
      <c r="L88" s="199" t="s">
        <v>89</v>
      </c>
      <c r="M88" s="111"/>
      <c r="N88" s="323">
        <f>+I88-(I88*40%)</f>
        <v>0.48</v>
      </c>
      <c r="O88" s="323">
        <v>0.8</v>
      </c>
      <c r="P88" s="203" t="s">
        <v>196</v>
      </c>
      <c r="Q88" s="324" t="s">
        <v>13</v>
      </c>
      <c r="R88" s="212"/>
      <c r="S88" s="232"/>
      <c r="T88" s="232"/>
      <c r="U88" s="276"/>
      <c r="V88" s="268"/>
      <c r="W88" s="210"/>
      <c r="X88" s="293"/>
    </row>
    <row r="89" spans="1:26" s="3" customFormat="1" ht="289.5" customHeight="1" x14ac:dyDescent="0.25">
      <c r="B89" s="110"/>
      <c r="C89" s="254"/>
      <c r="D89" s="255"/>
      <c r="E89" s="256"/>
      <c r="F89" s="133"/>
      <c r="G89" s="200"/>
      <c r="H89" s="200"/>
      <c r="I89" s="323"/>
      <c r="J89" s="323"/>
      <c r="K89" s="204"/>
      <c r="L89" s="200"/>
      <c r="M89" s="113"/>
      <c r="N89" s="323"/>
      <c r="O89" s="323"/>
      <c r="P89" s="204"/>
      <c r="Q89" s="324"/>
      <c r="R89" s="212"/>
      <c r="S89" s="232"/>
      <c r="T89" s="232"/>
      <c r="U89" s="277"/>
      <c r="V89" s="269"/>
      <c r="W89" s="211"/>
      <c r="X89" s="293"/>
    </row>
    <row r="90" spans="1:26" s="45" customFormat="1" ht="124.5" customHeight="1" x14ac:dyDescent="0.25">
      <c r="B90" s="74" t="s">
        <v>318</v>
      </c>
      <c r="C90" s="75"/>
      <c r="D90" s="75"/>
      <c r="E90" s="75"/>
      <c r="F90" s="75"/>
      <c r="G90" s="75"/>
      <c r="H90" s="75"/>
      <c r="I90" s="76"/>
      <c r="J90" s="76"/>
      <c r="K90" s="77"/>
      <c r="L90" s="75"/>
      <c r="M90" s="75"/>
      <c r="N90" s="76"/>
      <c r="O90" s="76"/>
      <c r="P90" s="77"/>
      <c r="Q90" s="78"/>
      <c r="R90" s="66"/>
      <c r="S90" s="66"/>
      <c r="T90" s="66"/>
      <c r="U90" s="39"/>
      <c r="V90" s="40"/>
      <c r="W90" s="40"/>
      <c r="X90" s="41"/>
    </row>
    <row r="91" spans="1:26" s="2" customFormat="1" ht="409.6" customHeight="1" x14ac:dyDescent="0.25">
      <c r="A91" s="47"/>
      <c r="B91" s="108">
        <v>34</v>
      </c>
      <c r="C91" s="251" t="s">
        <v>20</v>
      </c>
      <c r="D91" s="252"/>
      <c r="E91" s="253"/>
      <c r="F91" s="131" t="s">
        <v>24</v>
      </c>
      <c r="G91" s="201" t="s">
        <v>25</v>
      </c>
      <c r="H91" s="111" t="s">
        <v>37</v>
      </c>
      <c r="I91" s="168">
        <v>0.8</v>
      </c>
      <c r="J91" s="168">
        <v>1</v>
      </c>
      <c r="K91" s="125" t="s">
        <v>19</v>
      </c>
      <c r="L91" s="199" t="s">
        <v>26</v>
      </c>
      <c r="M91" s="199" t="s">
        <v>27</v>
      </c>
      <c r="N91" s="168">
        <v>0.39</v>
      </c>
      <c r="O91" s="168">
        <v>1</v>
      </c>
      <c r="P91" s="125" t="s">
        <v>19</v>
      </c>
      <c r="Q91" s="131" t="s">
        <v>13</v>
      </c>
      <c r="R91" s="212"/>
      <c r="S91" s="232"/>
      <c r="T91" s="232"/>
      <c r="U91" s="266"/>
      <c r="V91" s="268"/>
      <c r="W91" s="210"/>
      <c r="X91" s="210"/>
      <c r="Y91" s="3"/>
      <c r="Z91" s="3"/>
    </row>
    <row r="92" spans="1:26" s="2" customFormat="1" ht="409.6" customHeight="1" x14ac:dyDescent="0.25">
      <c r="A92" s="47"/>
      <c r="B92" s="110"/>
      <c r="C92" s="254"/>
      <c r="D92" s="255"/>
      <c r="E92" s="256"/>
      <c r="F92" s="133"/>
      <c r="G92" s="202"/>
      <c r="H92" s="113"/>
      <c r="I92" s="169"/>
      <c r="J92" s="169"/>
      <c r="K92" s="127"/>
      <c r="L92" s="200"/>
      <c r="M92" s="200"/>
      <c r="N92" s="169"/>
      <c r="O92" s="169"/>
      <c r="P92" s="127"/>
      <c r="Q92" s="133"/>
      <c r="R92" s="212"/>
      <c r="S92" s="232"/>
      <c r="T92" s="232"/>
      <c r="U92" s="267"/>
      <c r="V92" s="269"/>
      <c r="W92" s="211"/>
      <c r="X92" s="211"/>
      <c r="Y92" s="3"/>
      <c r="Z92" s="3"/>
    </row>
    <row r="93" spans="1:26" s="2" customFormat="1" ht="408" customHeight="1" x14ac:dyDescent="0.25">
      <c r="A93" s="47"/>
      <c r="B93" s="108">
        <v>35</v>
      </c>
      <c r="C93" s="251" t="s">
        <v>21</v>
      </c>
      <c r="D93" s="252"/>
      <c r="E93" s="253"/>
      <c r="F93" s="131" t="s">
        <v>18</v>
      </c>
      <c r="G93" s="201" t="s">
        <v>38</v>
      </c>
      <c r="H93" s="111" t="s">
        <v>35</v>
      </c>
      <c r="I93" s="168">
        <v>0.8</v>
      </c>
      <c r="J93" s="168">
        <v>0.6</v>
      </c>
      <c r="K93" s="203" t="s">
        <v>196</v>
      </c>
      <c r="L93" s="199" t="s">
        <v>28</v>
      </c>
      <c r="M93" s="199" t="s">
        <v>27</v>
      </c>
      <c r="N93" s="168">
        <v>0.39</v>
      </c>
      <c r="O93" s="168">
        <v>0.6</v>
      </c>
      <c r="P93" s="172" t="s">
        <v>204</v>
      </c>
      <c r="Q93" s="131" t="s">
        <v>13</v>
      </c>
      <c r="R93" s="212"/>
      <c r="S93" s="232"/>
      <c r="T93" s="232"/>
      <c r="U93" s="266"/>
      <c r="V93" s="268"/>
      <c r="W93" s="210"/>
      <c r="X93" s="210"/>
      <c r="Y93" s="3"/>
      <c r="Z93" s="3"/>
    </row>
    <row r="94" spans="1:26" s="2" customFormat="1" ht="409.6" customHeight="1" x14ac:dyDescent="0.25">
      <c r="A94" s="47"/>
      <c r="B94" s="110"/>
      <c r="C94" s="254"/>
      <c r="D94" s="255"/>
      <c r="E94" s="256"/>
      <c r="F94" s="133"/>
      <c r="G94" s="202"/>
      <c r="H94" s="113"/>
      <c r="I94" s="169"/>
      <c r="J94" s="169"/>
      <c r="K94" s="204"/>
      <c r="L94" s="200"/>
      <c r="M94" s="200"/>
      <c r="N94" s="169"/>
      <c r="O94" s="169"/>
      <c r="P94" s="173"/>
      <c r="Q94" s="133"/>
      <c r="R94" s="212"/>
      <c r="S94" s="232"/>
      <c r="T94" s="232"/>
      <c r="U94" s="267"/>
      <c r="V94" s="269"/>
      <c r="W94" s="211"/>
      <c r="X94" s="211"/>
      <c r="Y94" s="3"/>
      <c r="Z94" s="3"/>
    </row>
    <row r="95" spans="1:26" s="2" customFormat="1" ht="409.15" customHeight="1" x14ac:dyDescent="0.25">
      <c r="A95" s="47"/>
      <c r="B95" s="108">
        <v>36</v>
      </c>
      <c r="C95" s="251" t="s">
        <v>33</v>
      </c>
      <c r="D95" s="252"/>
      <c r="E95" s="253"/>
      <c r="F95" s="131" t="s">
        <v>18</v>
      </c>
      <c r="G95" s="201" t="s">
        <v>42</v>
      </c>
      <c r="H95" s="111" t="s">
        <v>41</v>
      </c>
      <c r="I95" s="168">
        <v>0.8</v>
      </c>
      <c r="J95" s="168">
        <v>1</v>
      </c>
      <c r="K95" s="125" t="s">
        <v>19</v>
      </c>
      <c r="L95" s="199" t="s">
        <v>43</v>
      </c>
      <c r="M95" s="199" t="s">
        <v>44</v>
      </c>
      <c r="N95" s="168">
        <v>0.8</v>
      </c>
      <c r="O95" s="168">
        <v>1</v>
      </c>
      <c r="P95" s="125" t="s">
        <v>19</v>
      </c>
      <c r="Q95" s="131" t="s">
        <v>13</v>
      </c>
      <c r="R95" s="212"/>
      <c r="S95" s="232"/>
      <c r="T95" s="232"/>
      <c r="U95" s="266"/>
      <c r="V95" s="268"/>
      <c r="W95" s="210"/>
      <c r="X95" s="210"/>
      <c r="Y95" s="3"/>
      <c r="Z95" s="3"/>
    </row>
    <row r="96" spans="1:26" s="2" customFormat="1" ht="409.6" customHeight="1" x14ac:dyDescent="0.25">
      <c r="A96" s="47"/>
      <c r="B96" s="110"/>
      <c r="C96" s="254"/>
      <c r="D96" s="255"/>
      <c r="E96" s="256"/>
      <c r="F96" s="133"/>
      <c r="G96" s="202"/>
      <c r="H96" s="113"/>
      <c r="I96" s="169"/>
      <c r="J96" s="169"/>
      <c r="K96" s="127"/>
      <c r="L96" s="200"/>
      <c r="M96" s="200"/>
      <c r="N96" s="169"/>
      <c r="O96" s="169"/>
      <c r="P96" s="127"/>
      <c r="Q96" s="133"/>
      <c r="R96" s="212"/>
      <c r="S96" s="232"/>
      <c r="T96" s="232"/>
      <c r="U96" s="267"/>
      <c r="V96" s="269"/>
      <c r="W96" s="211"/>
      <c r="X96" s="211"/>
      <c r="Y96" s="3"/>
      <c r="Z96" s="3"/>
    </row>
    <row r="97" spans="1:26" s="2" customFormat="1" ht="409.6" customHeight="1" x14ac:dyDescent="0.25">
      <c r="A97" s="47"/>
      <c r="B97" s="108">
        <v>37</v>
      </c>
      <c r="C97" s="251" t="s">
        <v>22</v>
      </c>
      <c r="D97" s="252"/>
      <c r="E97" s="253"/>
      <c r="F97" s="131" t="s">
        <v>15</v>
      </c>
      <c r="G97" s="201" t="s">
        <v>36</v>
      </c>
      <c r="H97" s="111" t="s">
        <v>39</v>
      </c>
      <c r="I97" s="168">
        <v>0.2</v>
      </c>
      <c r="J97" s="168">
        <v>1</v>
      </c>
      <c r="K97" s="125" t="s">
        <v>19</v>
      </c>
      <c r="L97" s="199" t="s">
        <v>29</v>
      </c>
      <c r="M97" s="199" t="s">
        <v>30</v>
      </c>
      <c r="N97" s="168">
        <v>0.36</v>
      </c>
      <c r="O97" s="168">
        <v>1</v>
      </c>
      <c r="P97" s="125" t="s">
        <v>19</v>
      </c>
      <c r="Q97" s="131" t="s">
        <v>13</v>
      </c>
      <c r="R97" s="212"/>
      <c r="S97" s="232"/>
      <c r="T97" s="232"/>
      <c r="U97" s="266"/>
      <c r="V97" s="268"/>
      <c r="W97" s="210"/>
      <c r="X97" s="210"/>
      <c r="Y97" s="3"/>
      <c r="Z97" s="3"/>
    </row>
    <row r="98" spans="1:26" s="2" customFormat="1" ht="304.5" customHeight="1" x14ac:dyDescent="0.25">
      <c r="A98" s="47"/>
      <c r="B98" s="110"/>
      <c r="C98" s="254"/>
      <c r="D98" s="255"/>
      <c r="E98" s="256"/>
      <c r="F98" s="133"/>
      <c r="G98" s="202"/>
      <c r="H98" s="113"/>
      <c r="I98" s="169"/>
      <c r="J98" s="169"/>
      <c r="K98" s="127"/>
      <c r="L98" s="200"/>
      <c r="M98" s="200"/>
      <c r="N98" s="169"/>
      <c r="O98" s="169"/>
      <c r="P98" s="127"/>
      <c r="Q98" s="133"/>
      <c r="R98" s="212"/>
      <c r="S98" s="232"/>
      <c r="T98" s="232"/>
      <c r="U98" s="267"/>
      <c r="V98" s="269"/>
      <c r="W98" s="211"/>
      <c r="X98" s="211"/>
      <c r="Y98" s="3"/>
      <c r="Z98" s="3"/>
    </row>
    <row r="99" spans="1:26" s="2" customFormat="1" ht="409.6" customHeight="1" x14ac:dyDescent="0.25">
      <c r="A99" s="47"/>
      <c r="B99" s="159">
        <v>38</v>
      </c>
      <c r="C99" s="251" t="s">
        <v>23</v>
      </c>
      <c r="D99" s="252"/>
      <c r="E99" s="253"/>
      <c r="F99" s="131" t="s">
        <v>18</v>
      </c>
      <c r="G99" s="201" t="s">
        <v>34</v>
      </c>
      <c r="H99" s="111" t="s">
        <v>40</v>
      </c>
      <c r="I99" s="168">
        <v>0.6</v>
      </c>
      <c r="J99" s="168">
        <v>0.8</v>
      </c>
      <c r="K99" s="203" t="s">
        <v>196</v>
      </c>
      <c r="L99" s="199" t="s">
        <v>31</v>
      </c>
      <c r="M99" s="199" t="s">
        <v>32</v>
      </c>
      <c r="N99" s="168">
        <v>0.22</v>
      </c>
      <c r="O99" s="168">
        <v>0.8</v>
      </c>
      <c r="P99" s="203" t="s">
        <v>196</v>
      </c>
      <c r="Q99" s="131" t="s">
        <v>13</v>
      </c>
      <c r="R99" s="212"/>
      <c r="S99" s="232"/>
      <c r="T99" s="232"/>
      <c r="U99" s="266"/>
      <c r="V99" s="268"/>
      <c r="W99" s="210"/>
      <c r="X99" s="210"/>
      <c r="Y99" s="3"/>
      <c r="Z99" s="3"/>
    </row>
    <row r="100" spans="1:26" s="2" customFormat="1" ht="319.5" customHeight="1" x14ac:dyDescent="0.25">
      <c r="A100" s="48"/>
      <c r="B100" s="159"/>
      <c r="C100" s="254"/>
      <c r="D100" s="255"/>
      <c r="E100" s="256"/>
      <c r="F100" s="133"/>
      <c r="G100" s="202"/>
      <c r="H100" s="113"/>
      <c r="I100" s="169"/>
      <c r="J100" s="169"/>
      <c r="K100" s="204"/>
      <c r="L100" s="200"/>
      <c r="M100" s="200"/>
      <c r="N100" s="169"/>
      <c r="O100" s="169"/>
      <c r="P100" s="204"/>
      <c r="Q100" s="133"/>
      <c r="R100" s="212"/>
      <c r="S100" s="232"/>
      <c r="T100" s="232"/>
      <c r="U100" s="267"/>
      <c r="V100" s="269"/>
      <c r="W100" s="211"/>
      <c r="X100" s="211"/>
      <c r="Y100" s="3"/>
      <c r="Z100" s="3"/>
    </row>
    <row r="101" spans="1:26" s="42" customFormat="1" ht="103.5" customHeight="1" x14ac:dyDescent="0.85">
      <c r="A101" s="49"/>
      <c r="B101" s="71" t="s">
        <v>59</v>
      </c>
      <c r="C101" s="72"/>
      <c r="D101" s="72"/>
      <c r="E101" s="72"/>
      <c r="F101" s="72"/>
      <c r="G101" s="72"/>
      <c r="H101" s="72"/>
      <c r="I101" s="72"/>
      <c r="J101" s="72"/>
      <c r="K101" s="72"/>
      <c r="L101" s="72"/>
      <c r="M101" s="72"/>
      <c r="N101" s="72"/>
      <c r="O101" s="72"/>
      <c r="P101" s="72"/>
      <c r="Q101" s="73"/>
      <c r="R101" s="61"/>
      <c r="S101" s="62"/>
      <c r="T101" s="62"/>
      <c r="U101" s="43"/>
      <c r="V101" s="43"/>
      <c r="W101" s="43"/>
      <c r="X101" s="43"/>
    </row>
    <row r="102" spans="1:26" ht="409.5" customHeight="1" x14ac:dyDescent="0.55000000000000004">
      <c r="A102" s="47"/>
      <c r="B102" s="108">
        <v>39</v>
      </c>
      <c r="C102" s="251" t="s">
        <v>45</v>
      </c>
      <c r="D102" s="252"/>
      <c r="E102" s="253"/>
      <c r="F102" s="259" t="s">
        <v>46</v>
      </c>
      <c r="G102" s="199" t="s">
        <v>47</v>
      </c>
      <c r="H102" s="111" t="s">
        <v>48</v>
      </c>
      <c r="I102" s="168">
        <v>1</v>
      </c>
      <c r="J102" s="168">
        <v>1</v>
      </c>
      <c r="K102" s="125" t="s">
        <v>19</v>
      </c>
      <c r="L102" s="199" t="s">
        <v>49</v>
      </c>
      <c r="M102" s="111"/>
      <c r="N102" s="168">
        <v>0.7</v>
      </c>
      <c r="O102" s="168">
        <v>1</v>
      </c>
      <c r="P102" s="125" t="s">
        <v>19</v>
      </c>
      <c r="Q102" s="131" t="s">
        <v>13</v>
      </c>
      <c r="R102" s="212"/>
      <c r="S102" s="232"/>
      <c r="T102" s="232"/>
      <c r="U102" s="266"/>
      <c r="V102" s="268"/>
      <c r="W102" s="210"/>
      <c r="X102" s="210"/>
    </row>
    <row r="103" spans="1:26" ht="237" customHeight="1" x14ac:dyDescent="0.55000000000000004">
      <c r="A103" s="50"/>
      <c r="B103" s="110"/>
      <c r="C103" s="254"/>
      <c r="D103" s="255"/>
      <c r="E103" s="256"/>
      <c r="F103" s="260"/>
      <c r="G103" s="200"/>
      <c r="H103" s="113"/>
      <c r="I103" s="169"/>
      <c r="J103" s="169"/>
      <c r="K103" s="127"/>
      <c r="L103" s="200"/>
      <c r="M103" s="113"/>
      <c r="N103" s="169"/>
      <c r="O103" s="169"/>
      <c r="P103" s="127"/>
      <c r="Q103" s="133"/>
      <c r="R103" s="212"/>
      <c r="S103" s="232"/>
      <c r="T103" s="232"/>
      <c r="U103" s="267"/>
      <c r="V103" s="269"/>
      <c r="W103" s="211"/>
      <c r="X103" s="211"/>
    </row>
    <row r="104" spans="1:26" ht="409.5" customHeight="1" x14ac:dyDescent="0.55000000000000004">
      <c r="A104" s="47"/>
      <c r="B104" s="108">
        <v>40</v>
      </c>
      <c r="C104" s="251" t="s">
        <v>50</v>
      </c>
      <c r="D104" s="252"/>
      <c r="E104" s="253"/>
      <c r="F104" s="131" t="s">
        <v>51</v>
      </c>
      <c r="G104" s="199" t="s">
        <v>52</v>
      </c>
      <c r="H104" s="111" t="s">
        <v>12</v>
      </c>
      <c r="I104" s="168">
        <v>0.4</v>
      </c>
      <c r="J104" s="168">
        <v>1</v>
      </c>
      <c r="K104" s="125" t="s">
        <v>19</v>
      </c>
      <c r="L104" s="199" t="s">
        <v>53</v>
      </c>
      <c r="M104" s="199" t="s">
        <v>54</v>
      </c>
      <c r="N104" s="168">
        <v>0.6</v>
      </c>
      <c r="O104" s="168">
        <v>1</v>
      </c>
      <c r="P104" s="125" t="s">
        <v>19</v>
      </c>
      <c r="Q104" s="131" t="s">
        <v>13</v>
      </c>
      <c r="R104" s="212"/>
      <c r="S104" s="232"/>
      <c r="T104" s="232"/>
      <c r="U104" s="266"/>
      <c r="V104" s="268"/>
      <c r="W104" s="210"/>
      <c r="X104" s="210"/>
    </row>
    <row r="105" spans="1:26" ht="327" customHeight="1" x14ac:dyDescent="0.55000000000000004">
      <c r="A105" s="50"/>
      <c r="B105" s="110"/>
      <c r="C105" s="254"/>
      <c r="D105" s="255"/>
      <c r="E105" s="256"/>
      <c r="F105" s="133"/>
      <c r="G105" s="200"/>
      <c r="H105" s="113"/>
      <c r="I105" s="169"/>
      <c r="J105" s="169"/>
      <c r="K105" s="127"/>
      <c r="L105" s="200"/>
      <c r="M105" s="200"/>
      <c r="N105" s="169"/>
      <c r="O105" s="169"/>
      <c r="P105" s="127"/>
      <c r="Q105" s="133"/>
      <c r="R105" s="212"/>
      <c r="S105" s="232"/>
      <c r="T105" s="232"/>
      <c r="U105" s="267"/>
      <c r="V105" s="269"/>
      <c r="W105" s="211"/>
      <c r="X105" s="211"/>
    </row>
    <row r="106" spans="1:26" ht="409.5" customHeight="1" x14ac:dyDescent="0.55000000000000004">
      <c r="A106" s="47"/>
      <c r="B106" s="108">
        <v>41</v>
      </c>
      <c r="C106" s="251" t="s">
        <v>55</v>
      </c>
      <c r="D106" s="252"/>
      <c r="E106" s="253"/>
      <c r="F106" s="131" t="s">
        <v>16</v>
      </c>
      <c r="G106" s="201" t="s">
        <v>56</v>
      </c>
      <c r="H106" s="111" t="s">
        <v>57</v>
      </c>
      <c r="I106" s="168">
        <v>0.8</v>
      </c>
      <c r="J106" s="168">
        <v>1</v>
      </c>
      <c r="K106" s="125" t="s">
        <v>19</v>
      </c>
      <c r="L106" s="199" t="s">
        <v>58</v>
      </c>
      <c r="M106" s="111"/>
      <c r="N106" s="168">
        <v>0.48</v>
      </c>
      <c r="O106" s="168">
        <v>1</v>
      </c>
      <c r="P106" s="125" t="s">
        <v>19</v>
      </c>
      <c r="Q106" s="131" t="s">
        <v>13</v>
      </c>
      <c r="R106" s="212"/>
      <c r="S106" s="232"/>
      <c r="T106" s="232"/>
      <c r="U106" s="266"/>
      <c r="V106" s="268"/>
      <c r="W106" s="210"/>
      <c r="X106" s="210"/>
    </row>
    <row r="107" spans="1:26" ht="409.5" customHeight="1" x14ac:dyDescent="0.55000000000000004">
      <c r="A107" s="50"/>
      <c r="B107" s="110"/>
      <c r="C107" s="254"/>
      <c r="D107" s="255"/>
      <c r="E107" s="256"/>
      <c r="F107" s="133"/>
      <c r="G107" s="202"/>
      <c r="H107" s="113"/>
      <c r="I107" s="169"/>
      <c r="J107" s="169"/>
      <c r="K107" s="127"/>
      <c r="L107" s="200"/>
      <c r="M107" s="113"/>
      <c r="N107" s="169"/>
      <c r="O107" s="169"/>
      <c r="P107" s="127"/>
      <c r="Q107" s="133"/>
      <c r="R107" s="212"/>
      <c r="S107" s="232"/>
      <c r="T107" s="232"/>
      <c r="U107" s="267"/>
      <c r="V107" s="269"/>
      <c r="W107" s="211"/>
      <c r="X107" s="211"/>
    </row>
    <row r="108" spans="1:26" ht="147" customHeight="1" x14ac:dyDescent="0.55000000000000004">
      <c r="A108" s="51"/>
      <c r="B108" s="71" t="s">
        <v>169</v>
      </c>
      <c r="C108" s="72"/>
      <c r="D108" s="72"/>
      <c r="E108" s="72"/>
      <c r="F108" s="72"/>
      <c r="G108" s="72"/>
      <c r="H108" s="72"/>
      <c r="I108" s="72"/>
      <c r="J108" s="72"/>
      <c r="K108" s="72"/>
      <c r="L108" s="72"/>
      <c r="M108" s="72"/>
      <c r="N108" s="72"/>
      <c r="O108" s="72"/>
      <c r="P108" s="72"/>
      <c r="Q108" s="73"/>
      <c r="R108" s="61"/>
      <c r="S108" s="62"/>
      <c r="T108" s="62"/>
      <c r="U108" s="43"/>
      <c r="V108" s="43"/>
      <c r="W108" s="43"/>
      <c r="X108" s="43"/>
    </row>
    <row r="109" spans="1:26" ht="409.5" customHeight="1" x14ac:dyDescent="0.55000000000000004">
      <c r="A109" s="51"/>
      <c r="B109" s="108">
        <v>42</v>
      </c>
      <c r="C109" s="251" t="s">
        <v>111</v>
      </c>
      <c r="D109" s="252"/>
      <c r="E109" s="253"/>
      <c r="F109" s="296" t="s">
        <v>16</v>
      </c>
      <c r="G109" s="289" t="s">
        <v>112</v>
      </c>
      <c r="H109" s="289" t="s">
        <v>113</v>
      </c>
      <c r="I109" s="119">
        <v>1</v>
      </c>
      <c r="J109" s="119">
        <v>1</v>
      </c>
      <c r="K109" s="125" t="s">
        <v>19</v>
      </c>
      <c r="L109" s="289" t="s">
        <v>114</v>
      </c>
      <c r="M109" s="289" t="s">
        <v>115</v>
      </c>
      <c r="N109" s="119">
        <v>0.7</v>
      </c>
      <c r="O109" s="119">
        <v>0.75</v>
      </c>
      <c r="P109" s="203" t="s">
        <v>196</v>
      </c>
      <c r="Q109" s="294" t="s">
        <v>13</v>
      </c>
      <c r="R109" s="212"/>
      <c r="S109" s="232"/>
      <c r="T109" s="232"/>
      <c r="U109" s="285"/>
      <c r="V109" s="287"/>
      <c r="W109" s="292"/>
      <c r="X109" s="292"/>
    </row>
    <row r="110" spans="1:26" ht="252" customHeight="1" x14ac:dyDescent="0.55000000000000004">
      <c r="A110" s="51"/>
      <c r="B110" s="110"/>
      <c r="C110" s="254"/>
      <c r="D110" s="255"/>
      <c r="E110" s="256"/>
      <c r="F110" s="297"/>
      <c r="G110" s="291"/>
      <c r="H110" s="291"/>
      <c r="I110" s="121"/>
      <c r="J110" s="121"/>
      <c r="K110" s="127"/>
      <c r="L110" s="291"/>
      <c r="M110" s="291"/>
      <c r="N110" s="121"/>
      <c r="O110" s="121"/>
      <c r="P110" s="204"/>
      <c r="Q110" s="295"/>
      <c r="R110" s="212"/>
      <c r="S110" s="232"/>
      <c r="T110" s="232"/>
      <c r="U110" s="286"/>
      <c r="V110" s="288"/>
      <c r="W110" s="292"/>
      <c r="X110" s="292"/>
    </row>
    <row r="111" spans="1:26" ht="409.5" customHeight="1" x14ac:dyDescent="0.55000000000000004">
      <c r="A111" s="51"/>
      <c r="B111" s="108">
        <v>43</v>
      </c>
      <c r="C111" s="251" t="s">
        <v>116</v>
      </c>
      <c r="D111" s="252"/>
      <c r="E111" s="253"/>
      <c r="F111" s="296" t="s">
        <v>16</v>
      </c>
      <c r="G111" s="289" t="s">
        <v>117</v>
      </c>
      <c r="H111" s="289" t="s">
        <v>118</v>
      </c>
      <c r="I111" s="119">
        <v>1</v>
      </c>
      <c r="J111" s="119">
        <v>1</v>
      </c>
      <c r="K111" s="125" t="s">
        <v>19</v>
      </c>
      <c r="L111" s="289" t="s">
        <v>119</v>
      </c>
      <c r="M111" s="289" t="s">
        <v>120</v>
      </c>
      <c r="N111" s="119">
        <v>0.49</v>
      </c>
      <c r="O111" s="119">
        <v>1</v>
      </c>
      <c r="P111" s="125" t="s">
        <v>19</v>
      </c>
      <c r="Q111" s="294" t="s">
        <v>13</v>
      </c>
      <c r="R111" s="212"/>
      <c r="S111" s="232"/>
      <c r="T111" s="232"/>
      <c r="U111" s="285"/>
      <c r="V111" s="287"/>
      <c r="W111" s="292"/>
      <c r="X111" s="292"/>
    </row>
    <row r="112" spans="1:26" ht="154.5" customHeight="1" x14ac:dyDescent="0.55000000000000004">
      <c r="A112" s="51"/>
      <c r="B112" s="110"/>
      <c r="C112" s="254"/>
      <c r="D112" s="255"/>
      <c r="E112" s="256"/>
      <c r="F112" s="297"/>
      <c r="G112" s="291"/>
      <c r="H112" s="291"/>
      <c r="I112" s="121"/>
      <c r="J112" s="121"/>
      <c r="K112" s="127"/>
      <c r="L112" s="290"/>
      <c r="M112" s="291"/>
      <c r="N112" s="121"/>
      <c r="O112" s="121"/>
      <c r="P112" s="127"/>
      <c r="Q112" s="295"/>
      <c r="R112" s="212"/>
      <c r="S112" s="232"/>
      <c r="T112" s="232"/>
      <c r="U112" s="286"/>
      <c r="V112" s="288"/>
      <c r="W112" s="292"/>
      <c r="X112" s="292"/>
    </row>
    <row r="113" spans="1:24" ht="409.5" customHeight="1" x14ac:dyDescent="0.55000000000000004">
      <c r="A113" s="51"/>
      <c r="B113" s="108">
        <v>44</v>
      </c>
      <c r="C113" s="251" t="s">
        <v>121</v>
      </c>
      <c r="D113" s="252"/>
      <c r="E113" s="253"/>
      <c r="F113" s="296" t="s">
        <v>16</v>
      </c>
      <c r="G113" s="289" t="s">
        <v>122</v>
      </c>
      <c r="H113" s="289" t="s">
        <v>123</v>
      </c>
      <c r="I113" s="119">
        <v>0.6</v>
      </c>
      <c r="J113" s="119">
        <v>0.2</v>
      </c>
      <c r="K113" s="172" t="s">
        <v>204</v>
      </c>
      <c r="L113" s="289" t="s">
        <v>124</v>
      </c>
      <c r="M113" s="111"/>
      <c r="N113" s="119">
        <v>0.42</v>
      </c>
      <c r="O113" s="119">
        <v>0.2</v>
      </c>
      <c r="P113" s="172" t="s">
        <v>204</v>
      </c>
      <c r="Q113" s="294" t="s">
        <v>13</v>
      </c>
      <c r="R113" s="212"/>
      <c r="S113" s="232"/>
      <c r="T113" s="232"/>
      <c r="U113" s="270"/>
      <c r="V113" s="287"/>
      <c r="W113" s="283"/>
      <c r="X113" s="283"/>
    </row>
    <row r="114" spans="1:24" ht="124.5" customHeight="1" x14ac:dyDescent="0.55000000000000004">
      <c r="A114" s="51"/>
      <c r="B114" s="110"/>
      <c r="C114" s="254"/>
      <c r="D114" s="255"/>
      <c r="E114" s="256"/>
      <c r="F114" s="297"/>
      <c r="G114" s="291"/>
      <c r="H114" s="291"/>
      <c r="I114" s="121"/>
      <c r="J114" s="121"/>
      <c r="K114" s="173"/>
      <c r="L114" s="290"/>
      <c r="M114" s="113"/>
      <c r="N114" s="121"/>
      <c r="O114" s="121"/>
      <c r="P114" s="173"/>
      <c r="Q114" s="295"/>
      <c r="R114" s="212"/>
      <c r="S114" s="232"/>
      <c r="T114" s="232"/>
      <c r="U114" s="271"/>
      <c r="V114" s="288"/>
      <c r="W114" s="283"/>
      <c r="X114" s="283"/>
    </row>
    <row r="115" spans="1:24" ht="409.5" customHeight="1" x14ac:dyDescent="0.55000000000000004">
      <c r="A115" s="51"/>
      <c r="B115" s="108">
        <v>45</v>
      </c>
      <c r="C115" s="251" t="s">
        <v>125</v>
      </c>
      <c r="D115" s="252"/>
      <c r="E115" s="253"/>
      <c r="F115" s="298" t="s">
        <v>16</v>
      </c>
      <c r="G115" s="289" t="s">
        <v>126</v>
      </c>
      <c r="H115" s="252" t="s">
        <v>127</v>
      </c>
      <c r="I115" s="119">
        <v>0.8</v>
      </c>
      <c r="J115" s="119">
        <v>1</v>
      </c>
      <c r="K115" s="125" t="s">
        <v>19</v>
      </c>
      <c r="L115" s="199" t="s">
        <v>128</v>
      </c>
      <c r="M115" s="111"/>
      <c r="N115" s="119">
        <v>0.8</v>
      </c>
      <c r="O115" s="119">
        <v>1</v>
      </c>
      <c r="P115" s="125" t="s">
        <v>19</v>
      </c>
      <c r="Q115" s="131" t="s">
        <v>13</v>
      </c>
      <c r="R115" s="212"/>
      <c r="S115" s="232"/>
      <c r="T115" s="232"/>
      <c r="U115" s="270"/>
      <c r="V115" s="287"/>
      <c r="W115" s="283"/>
      <c r="X115" s="293"/>
    </row>
    <row r="116" spans="1:24" ht="289.5" customHeight="1" x14ac:dyDescent="0.55000000000000004">
      <c r="A116" s="51"/>
      <c r="B116" s="110"/>
      <c r="C116" s="254"/>
      <c r="D116" s="255"/>
      <c r="E116" s="256"/>
      <c r="F116" s="299"/>
      <c r="G116" s="291"/>
      <c r="H116" s="255"/>
      <c r="I116" s="121"/>
      <c r="J116" s="121"/>
      <c r="K116" s="127"/>
      <c r="L116" s="200"/>
      <c r="M116" s="113"/>
      <c r="N116" s="121"/>
      <c r="O116" s="121"/>
      <c r="P116" s="127"/>
      <c r="Q116" s="133"/>
      <c r="R116" s="212"/>
      <c r="S116" s="232"/>
      <c r="T116" s="232"/>
      <c r="U116" s="271"/>
      <c r="V116" s="288"/>
      <c r="W116" s="283"/>
      <c r="X116" s="293"/>
    </row>
    <row r="117" spans="1:24" ht="162" customHeight="1" x14ac:dyDescent="0.55000000000000004">
      <c r="A117" s="51"/>
      <c r="B117" s="71" t="s">
        <v>90</v>
      </c>
      <c r="C117" s="72"/>
      <c r="D117" s="72"/>
      <c r="E117" s="72"/>
      <c r="F117" s="72"/>
      <c r="G117" s="72"/>
      <c r="H117" s="72"/>
      <c r="I117" s="72"/>
      <c r="J117" s="72"/>
      <c r="K117" s="72"/>
      <c r="L117" s="72"/>
      <c r="M117" s="72"/>
      <c r="N117" s="72"/>
      <c r="O117" s="72"/>
      <c r="P117" s="72"/>
      <c r="Q117" s="73"/>
      <c r="R117" s="61"/>
      <c r="S117" s="62"/>
      <c r="T117" s="62"/>
      <c r="U117" s="43"/>
      <c r="V117" s="43"/>
      <c r="W117" s="43"/>
      <c r="X117" s="43"/>
    </row>
    <row r="118" spans="1:24" ht="409.5" customHeight="1" x14ac:dyDescent="0.55000000000000004">
      <c r="A118" s="51"/>
      <c r="B118" s="108">
        <v>46</v>
      </c>
      <c r="C118" s="251" t="s">
        <v>91</v>
      </c>
      <c r="D118" s="252"/>
      <c r="E118" s="253"/>
      <c r="F118" s="131" t="s">
        <v>70</v>
      </c>
      <c r="G118" s="201" t="s">
        <v>92</v>
      </c>
      <c r="H118" s="199" t="s">
        <v>93</v>
      </c>
      <c r="I118" s="168">
        <v>1</v>
      </c>
      <c r="J118" s="168">
        <v>0.8</v>
      </c>
      <c r="K118" s="203" t="s">
        <v>196</v>
      </c>
      <c r="L118" s="199" t="s">
        <v>94</v>
      </c>
      <c r="M118" s="199" t="s">
        <v>95</v>
      </c>
      <c r="N118" s="168">
        <v>0.42</v>
      </c>
      <c r="O118" s="168">
        <v>0.8</v>
      </c>
      <c r="P118" s="203" t="s">
        <v>196</v>
      </c>
      <c r="Q118" s="131" t="s">
        <v>13</v>
      </c>
      <c r="R118" s="212"/>
      <c r="S118" s="232"/>
      <c r="T118" s="232"/>
      <c r="U118" s="276"/>
      <c r="V118" s="268"/>
      <c r="W118" s="210"/>
      <c r="X118" s="210"/>
    </row>
    <row r="119" spans="1:24" ht="409.5" customHeight="1" x14ac:dyDescent="0.55000000000000004">
      <c r="A119" s="51"/>
      <c r="B119" s="110"/>
      <c r="C119" s="254"/>
      <c r="D119" s="255"/>
      <c r="E119" s="256"/>
      <c r="F119" s="133"/>
      <c r="G119" s="202"/>
      <c r="H119" s="200"/>
      <c r="I119" s="169"/>
      <c r="J119" s="169"/>
      <c r="K119" s="204"/>
      <c r="L119" s="200"/>
      <c r="M119" s="200"/>
      <c r="N119" s="169"/>
      <c r="O119" s="169"/>
      <c r="P119" s="204"/>
      <c r="Q119" s="133"/>
      <c r="R119" s="212"/>
      <c r="S119" s="232"/>
      <c r="T119" s="232"/>
      <c r="U119" s="277"/>
      <c r="V119" s="269"/>
      <c r="W119" s="211"/>
      <c r="X119" s="211"/>
    </row>
    <row r="120" spans="1:24" ht="409.5" customHeight="1" x14ac:dyDescent="0.55000000000000004">
      <c r="A120" s="51"/>
      <c r="B120" s="108">
        <v>47</v>
      </c>
      <c r="C120" s="251" t="s">
        <v>96</v>
      </c>
      <c r="D120" s="252"/>
      <c r="E120" s="253"/>
      <c r="F120" s="131" t="s">
        <v>70</v>
      </c>
      <c r="G120" s="201" t="s">
        <v>97</v>
      </c>
      <c r="H120" s="199" t="s">
        <v>93</v>
      </c>
      <c r="I120" s="168">
        <v>0.8</v>
      </c>
      <c r="J120" s="168">
        <v>0.6</v>
      </c>
      <c r="K120" s="203" t="s">
        <v>196</v>
      </c>
      <c r="L120" s="199" t="s">
        <v>98</v>
      </c>
      <c r="M120" s="111"/>
      <c r="N120" s="168">
        <v>0.56000000000000005</v>
      </c>
      <c r="O120" s="168">
        <v>0.6</v>
      </c>
      <c r="P120" s="172" t="s">
        <v>204</v>
      </c>
      <c r="Q120" s="131" t="s">
        <v>13</v>
      </c>
      <c r="R120" s="212"/>
      <c r="S120" s="232"/>
      <c r="T120" s="232"/>
      <c r="U120" s="276"/>
      <c r="V120" s="268"/>
      <c r="W120" s="210"/>
      <c r="X120" s="268"/>
    </row>
    <row r="121" spans="1:24" ht="409.5" customHeight="1" x14ac:dyDescent="0.55000000000000004">
      <c r="A121" s="51"/>
      <c r="B121" s="110"/>
      <c r="C121" s="254"/>
      <c r="D121" s="255"/>
      <c r="E121" s="256"/>
      <c r="F121" s="133"/>
      <c r="G121" s="202"/>
      <c r="H121" s="200"/>
      <c r="I121" s="169"/>
      <c r="J121" s="169"/>
      <c r="K121" s="204"/>
      <c r="L121" s="200"/>
      <c r="M121" s="113"/>
      <c r="N121" s="169"/>
      <c r="O121" s="169"/>
      <c r="P121" s="173"/>
      <c r="Q121" s="133"/>
      <c r="R121" s="212"/>
      <c r="S121" s="232"/>
      <c r="T121" s="232"/>
      <c r="U121" s="277"/>
      <c r="V121" s="269"/>
      <c r="W121" s="211"/>
      <c r="X121" s="269"/>
    </row>
    <row r="122" spans="1:24" ht="409.5" customHeight="1" x14ac:dyDescent="0.55000000000000004">
      <c r="A122" s="51"/>
      <c r="B122" s="108">
        <v>48</v>
      </c>
      <c r="C122" s="251" t="s">
        <v>99</v>
      </c>
      <c r="D122" s="252"/>
      <c r="E122" s="253"/>
      <c r="F122" s="131" t="s">
        <v>15</v>
      </c>
      <c r="G122" s="201" t="s">
        <v>100</v>
      </c>
      <c r="H122" s="199" t="s">
        <v>101</v>
      </c>
      <c r="I122" s="168">
        <v>0.8</v>
      </c>
      <c r="J122" s="168">
        <v>1</v>
      </c>
      <c r="K122" s="125" t="s">
        <v>19</v>
      </c>
      <c r="L122" s="199" t="s">
        <v>102</v>
      </c>
      <c r="M122" s="111"/>
      <c r="N122" s="168">
        <v>0.56000000000000005</v>
      </c>
      <c r="O122" s="168">
        <v>0.8</v>
      </c>
      <c r="P122" s="203" t="s">
        <v>196</v>
      </c>
      <c r="Q122" s="131" t="s">
        <v>13</v>
      </c>
      <c r="R122" s="212"/>
      <c r="S122" s="232"/>
      <c r="T122" s="232"/>
      <c r="U122" s="276"/>
      <c r="V122" s="268"/>
      <c r="W122" s="210"/>
      <c r="X122" s="210"/>
    </row>
    <row r="123" spans="1:24" ht="409.5" customHeight="1" x14ac:dyDescent="0.55000000000000004">
      <c r="A123" s="51"/>
      <c r="B123" s="110"/>
      <c r="C123" s="254"/>
      <c r="D123" s="255"/>
      <c r="E123" s="256"/>
      <c r="F123" s="133"/>
      <c r="G123" s="202"/>
      <c r="H123" s="200"/>
      <c r="I123" s="169"/>
      <c r="J123" s="169"/>
      <c r="K123" s="127"/>
      <c r="L123" s="200"/>
      <c r="M123" s="113"/>
      <c r="N123" s="169"/>
      <c r="O123" s="169"/>
      <c r="P123" s="204"/>
      <c r="Q123" s="133"/>
      <c r="R123" s="212"/>
      <c r="S123" s="232"/>
      <c r="T123" s="232"/>
      <c r="U123" s="277"/>
      <c r="V123" s="269"/>
      <c r="W123" s="211"/>
      <c r="X123" s="211"/>
    </row>
    <row r="124" spans="1:24" ht="409.5" customHeight="1" x14ac:dyDescent="0.55000000000000004">
      <c r="A124" s="51"/>
      <c r="B124" s="108">
        <v>49</v>
      </c>
      <c r="C124" s="251" t="s">
        <v>103</v>
      </c>
      <c r="D124" s="252"/>
      <c r="E124" s="253"/>
      <c r="F124" s="131" t="s">
        <v>70</v>
      </c>
      <c r="G124" s="201" t="s">
        <v>104</v>
      </c>
      <c r="H124" s="199" t="s">
        <v>105</v>
      </c>
      <c r="I124" s="168">
        <v>0.8</v>
      </c>
      <c r="J124" s="168">
        <v>0.8</v>
      </c>
      <c r="K124" s="203" t="s">
        <v>196</v>
      </c>
      <c r="L124" s="199" t="s">
        <v>106</v>
      </c>
      <c r="M124" s="199" t="s">
        <v>107</v>
      </c>
      <c r="N124" s="168">
        <v>0.4</v>
      </c>
      <c r="O124" s="168">
        <v>0.8</v>
      </c>
      <c r="P124" s="203" t="s">
        <v>196</v>
      </c>
      <c r="Q124" s="131" t="s">
        <v>13</v>
      </c>
      <c r="R124" s="212"/>
      <c r="S124" s="232"/>
      <c r="T124" s="232"/>
      <c r="U124" s="276"/>
      <c r="V124" s="268"/>
      <c r="W124" s="210"/>
      <c r="X124" s="210"/>
    </row>
    <row r="125" spans="1:24" ht="409.6" customHeight="1" x14ac:dyDescent="0.55000000000000004">
      <c r="A125" s="51"/>
      <c r="B125" s="110"/>
      <c r="C125" s="254"/>
      <c r="D125" s="255"/>
      <c r="E125" s="256"/>
      <c r="F125" s="133"/>
      <c r="G125" s="202"/>
      <c r="H125" s="200"/>
      <c r="I125" s="169"/>
      <c r="J125" s="169"/>
      <c r="K125" s="204"/>
      <c r="L125" s="200"/>
      <c r="M125" s="200"/>
      <c r="N125" s="169"/>
      <c r="O125" s="169"/>
      <c r="P125" s="204"/>
      <c r="Q125" s="133"/>
      <c r="R125" s="212"/>
      <c r="S125" s="232"/>
      <c r="T125" s="232"/>
      <c r="U125" s="277"/>
      <c r="V125" s="269"/>
      <c r="W125" s="211"/>
      <c r="X125" s="211"/>
    </row>
    <row r="126" spans="1:24" ht="409.6" customHeight="1" x14ac:dyDescent="0.55000000000000004">
      <c r="A126" s="51"/>
      <c r="B126" s="108">
        <v>50</v>
      </c>
      <c r="C126" s="251" t="s">
        <v>108</v>
      </c>
      <c r="D126" s="252"/>
      <c r="E126" s="253"/>
      <c r="F126" s="131" t="s">
        <v>81</v>
      </c>
      <c r="G126" s="201" t="s">
        <v>109</v>
      </c>
      <c r="H126" s="199" t="s">
        <v>105</v>
      </c>
      <c r="I126" s="168">
        <v>0.8</v>
      </c>
      <c r="J126" s="168">
        <v>0.8</v>
      </c>
      <c r="K126" s="203" t="s">
        <v>196</v>
      </c>
      <c r="L126" s="199" t="s">
        <v>110</v>
      </c>
      <c r="M126" s="111"/>
      <c r="N126" s="168">
        <v>0.59</v>
      </c>
      <c r="O126" s="168">
        <v>0.8</v>
      </c>
      <c r="P126" s="203" t="s">
        <v>196</v>
      </c>
      <c r="Q126" s="131" t="s">
        <v>13</v>
      </c>
      <c r="R126" s="212"/>
      <c r="S126" s="232"/>
      <c r="T126" s="232"/>
      <c r="U126" s="276"/>
      <c r="V126" s="268"/>
      <c r="W126" s="210"/>
      <c r="X126" s="210"/>
    </row>
    <row r="127" spans="1:24" ht="409.6" customHeight="1" x14ac:dyDescent="0.55000000000000004">
      <c r="A127" s="51"/>
      <c r="B127" s="110"/>
      <c r="C127" s="254"/>
      <c r="D127" s="255"/>
      <c r="E127" s="256"/>
      <c r="F127" s="133"/>
      <c r="G127" s="202"/>
      <c r="H127" s="200"/>
      <c r="I127" s="169"/>
      <c r="J127" s="169"/>
      <c r="K127" s="204"/>
      <c r="L127" s="200"/>
      <c r="M127" s="113"/>
      <c r="N127" s="169"/>
      <c r="O127" s="169"/>
      <c r="P127" s="204"/>
      <c r="Q127" s="133"/>
      <c r="R127" s="212"/>
      <c r="S127" s="232"/>
      <c r="T127" s="232"/>
      <c r="U127" s="277"/>
      <c r="V127" s="269"/>
      <c r="W127" s="211"/>
      <c r="X127" s="211"/>
    </row>
    <row r="128" spans="1:24" s="42" customFormat="1" ht="94.5" customHeight="1" x14ac:dyDescent="0.85">
      <c r="A128" s="49"/>
      <c r="B128" s="71" t="s">
        <v>68</v>
      </c>
      <c r="C128" s="72"/>
      <c r="D128" s="72"/>
      <c r="E128" s="72"/>
      <c r="F128" s="72"/>
      <c r="G128" s="72"/>
      <c r="H128" s="72"/>
      <c r="I128" s="72"/>
      <c r="J128" s="72"/>
      <c r="K128" s="72"/>
      <c r="L128" s="72"/>
      <c r="M128" s="72"/>
      <c r="N128" s="72"/>
      <c r="O128" s="72"/>
      <c r="P128" s="72"/>
      <c r="Q128" s="73"/>
      <c r="R128" s="61"/>
      <c r="S128" s="62"/>
      <c r="T128" s="62"/>
      <c r="U128" s="43"/>
      <c r="V128" s="43"/>
      <c r="W128" s="43"/>
      <c r="X128" s="43"/>
    </row>
    <row r="129" spans="1:24" ht="409.5" customHeight="1" x14ac:dyDescent="0.55000000000000004">
      <c r="A129" s="47"/>
      <c r="B129" s="108">
        <v>51</v>
      </c>
      <c r="C129" s="251" t="s">
        <v>60</v>
      </c>
      <c r="D129" s="252"/>
      <c r="E129" s="253"/>
      <c r="F129" s="111" t="s">
        <v>61</v>
      </c>
      <c r="G129" s="199" t="s">
        <v>62</v>
      </c>
      <c r="H129" s="111" t="s">
        <v>17</v>
      </c>
      <c r="I129" s="168">
        <v>0.8</v>
      </c>
      <c r="J129" s="168">
        <v>1</v>
      </c>
      <c r="K129" s="125" t="s">
        <v>19</v>
      </c>
      <c r="L129" s="341" t="s">
        <v>63</v>
      </c>
      <c r="M129" s="111"/>
      <c r="N129" s="168">
        <v>0.8</v>
      </c>
      <c r="O129" s="168">
        <v>1</v>
      </c>
      <c r="P129" s="125" t="s">
        <v>19</v>
      </c>
      <c r="Q129" s="337" t="s">
        <v>13</v>
      </c>
      <c r="R129" s="282"/>
      <c r="S129" s="232"/>
      <c r="T129" s="232"/>
      <c r="U129" s="339"/>
      <c r="V129" s="141"/>
      <c r="W129" s="210"/>
      <c r="X129" s="268"/>
    </row>
    <row r="130" spans="1:24" ht="133.5" customHeight="1" x14ac:dyDescent="0.55000000000000004">
      <c r="A130" s="50"/>
      <c r="B130" s="110"/>
      <c r="C130" s="254"/>
      <c r="D130" s="255"/>
      <c r="E130" s="256"/>
      <c r="F130" s="113"/>
      <c r="G130" s="200"/>
      <c r="H130" s="113"/>
      <c r="I130" s="169"/>
      <c r="J130" s="169"/>
      <c r="K130" s="127"/>
      <c r="L130" s="342"/>
      <c r="M130" s="113"/>
      <c r="N130" s="169"/>
      <c r="O130" s="169"/>
      <c r="P130" s="127"/>
      <c r="Q130" s="338"/>
      <c r="R130" s="282"/>
      <c r="S130" s="232"/>
      <c r="T130" s="232"/>
      <c r="U130" s="340"/>
      <c r="V130" s="143"/>
      <c r="W130" s="211"/>
      <c r="X130" s="269"/>
    </row>
    <row r="131" spans="1:24" ht="409.5" customHeight="1" x14ac:dyDescent="0.55000000000000004">
      <c r="A131" s="47"/>
      <c r="B131" s="108">
        <v>52</v>
      </c>
      <c r="C131" s="251" t="s">
        <v>64</v>
      </c>
      <c r="D131" s="252"/>
      <c r="E131" s="253"/>
      <c r="F131" s="111" t="s">
        <v>61</v>
      </c>
      <c r="G131" s="199" t="s">
        <v>65</v>
      </c>
      <c r="H131" s="199" t="s">
        <v>66</v>
      </c>
      <c r="I131" s="168">
        <v>0.8</v>
      </c>
      <c r="J131" s="168">
        <v>1</v>
      </c>
      <c r="K131" s="125" t="s">
        <v>19</v>
      </c>
      <c r="L131" s="341" t="s">
        <v>67</v>
      </c>
      <c r="M131" s="111"/>
      <c r="N131" s="168">
        <v>0.56000000000000005</v>
      </c>
      <c r="O131" s="168">
        <v>1</v>
      </c>
      <c r="P131" s="125" t="s">
        <v>19</v>
      </c>
      <c r="Q131" s="337" t="s">
        <v>13</v>
      </c>
      <c r="R131" s="282"/>
      <c r="S131" s="232"/>
      <c r="T131" s="232"/>
      <c r="U131" s="339"/>
      <c r="V131" s="141"/>
      <c r="W131" s="210"/>
      <c r="X131" s="268"/>
    </row>
    <row r="132" spans="1:24" ht="166.5" customHeight="1" x14ac:dyDescent="0.55000000000000004">
      <c r="A132" s="50"/>
      <c r="B132" s="110"/>
      <c r="C132" s="254"/>
      <c r="D132" s="255"/>
      <c r="E132" s="256"/>
      <c r="F132" s="113"/>
      <c r="G132" s="200"/>
      <c r="H132" s="200"/>
      <c r="I132" s="169"/>
      <c r="J132" s="169"/>
      <c r="K132" s="127"/>
      <c r="L132" s="342"/>
      <c r="M132" s="113"/>
      <c r="N132" s="169"/>
      <c r="O132" s="169"/>
      <c r="P132" s="127"/>
      <c r="Q132" s="338"/>
      <c r="R132" s="282"/>
      <c r="S132" s="232"/>
      <c r="T132" s="232"/>
      <c r="U132" s="340"/>
      <c r="V132" s="143"/>
      <c r="W132" s="211"/>
      <c r="X132" s="269"/>
    </row>
    <row r="133" spans="1:24" s="42" customFormat="1" ht="81" customHeight="1" x14ac:dyDescent="0.85">
      <c r="A133" s="49"/>
      <c r="B133" s="71" t="s">
        <v>174</v>
      </c>
      <c r="C133" s="72"/>
      <c r="D133" s="72"/>
      <c r="E133" s="72"/>
      <c r="F133" s="72"/>
      <c r="G133" s="72"/>
      <c r="H133" s="72"/>
      <c r="I133" s="72"/>
      <c r="J133" s="72"/>
      <c r="K133" s="72"/>
      <c r="L133" s="72"/>
      <c r="M133" s="72"/>
      <c r="N133" s="72"/>
      <c r="O133" s="72"/>
      <c r="P133" s="72"/>
      <c r="Q133" s="73"/>
      <c r="R133" s="61"/>
      <c r="S133" s="62"/>
      <c r="T133" s="62"/>
      <c r="U133" s="43"/>
      <c r="V133" s="43"/>
      <c r="W133" s="43"/>
      <c r="X133" s="43"/>
    </row>
    <row r="134" spans="1:24" ht="409.6" customHeight="1" x14ac:dyDescent="0.55000000000000004">
      <c r="A134" s="47"/>
      <c r="B134" s="159">
        <v>53</v>
      </c>
      <c r="C134" s="242" t="s">
        <v>170</v>
      </c>
      <c r="D134" s="242"/>
      <c r="E134" s="242"/>
      <c r="F134" s="239" t="s">
        <v>18</v>
      </c>
      <c r="G134" s="242" t="s">
        <v>171</v>
      </c>
      <c r="H134" s="242" t="s">
        <v>172</v>
      </c>
      <c r="I134" s="261">
        <v>0.6</v>
      </c>
      <c r="J134" s="261">
        <v>0.8</v>
      </c>
      <c r="K134" s="205" t="s">
        <v>196</v>
      </c>
      <c r="L134" s="241" t="s">
        <v>173</v>
      </c>
      <c r="M134" s="284"/>
      <c r="N134" s="261">
        <v>0.36</v>
      </c>
      <c r="O134" s="261">
        <v>0.8</v>
      </c>
      <c r="P134" s="205" t="s">
        <v>196</v>
      </c>
      <c r="Q134" s="239" t="s">
        <v>13</v>
      </c>
      <c r="R134" s="67"/>
      <c r="S134" s="68"/>
      <c r="T134" s="68"/>
      <c r="U134" s="57"/>
      <c r="V134" s="114"/>
      <c r="W134" s="283"/>
      <c r="X134" s="283"/>
    </row>
    <row r="135" spans="1:24" ht="274.5" customHeight="1" x14ac:dyDescent="0.55000000000000004">
      <c r="A135" s="50"/>
      <c r="B135" s="159"/>
      <c r="C135" s="242"/>
      <c r="D135" s="242"/>
      <c r="E135" s="242"/>
      <c r="F135" s="239"/>
      <c r="G135" s="242"/>
      <c r="H135" s="242"/>
      <c r="I135" s="261"/>
      <c r="J135" s="261"/>
      <c r="K135" s="205"/>
      <c r="L135" s="241"/>
      <c r="M135" s="284"/>
      <c r="N135" s="261"/>
      <c r="O135" s="261"/>
      <c r="P135" s="205"/>
      <c r="Q135" s="239"/>
      <c r="R135" s="67"/>
      <c r="S135" s="68"/>
      <c r="T135" s="68"/>
      <c r="U135" s="58"/>
      <c r="V135" s="114"/>
      <c r="W135" s="283"/>
      <c r="X135" s="283"/>
    </row>
    <row r="136" spans="1:24" ht="372" customHeight="1" x14ac:dyDescent="0.55000000000000004">
      <c r="A136" s="50"/>
      <c r="B136" s="159"/>
      <c r="C136" s="242"/>
      <c r="D136" s="242"/>
      <c r="E136" s="242"/>
      <c r="F136" s="239"/>
      <c r="G136" s="242"/>
      <c r="H136" s="242"/>
      <c r="I136" s="261"/>
      <c r="J136" s="261"/>
      <c r="K136" s="205"/>
      <c r="L136" s="241"/>
      <c r="M136" s="284"/>
      <c r="N136" s="261"/>
      <c r="O136" s="261"/>
      <c r="P136" s="205"/>
      <c r="Q136" s="239"/>
      <c r="R136" s="67"/>
      <c r="S136" s="68"/>
      <c r="T136" s="68"/>
      <c r="U136" s="59"/>
      <c r="V136" s="114"/>
      <c r="W136" s="283"/>
      <c r="X136" s="283"/>
    </row>
    <row r="137" spans="1:24" s="42" customFormat="1" ht="132" customHeight="1" x14ac:dyDescent="0.85">
      <c r="A137" s="49"/>
      <c r="B137" s="71" t="s">
        <v>237</v>
      </c>
      <c r="C137" s="72"/>
      <c r="D137" s="72"/>
      <c r="E137" s="72"/>
      <c r="F137" s="72"/>
      <c r="G137" s="72"/>
      <c r="H137" s="72"/>
      <c r="I137" s="72"/>
      <c r="J137" s="72"/>
      <c r="K137" s="72"/>
      <c r="L137" s="72"/>
      <c r="M137" s="72"/>
      <c r="N137" s="72"/>
      <c r="O137" s="72"/>
      <c r="P137" s="72"/>
      <c r="Q137" s="73"/>
      <c r="R137" s="61"/>
      <c r="S137" s="62"/>
      <c r="T137" s="62"/>
      <c r="U137" s="43"/>
      <c r="V137" s="43"/>
      <c r="W137" s="43"/>
      <c r="X137" s="43"/>
    </row>
    <row r="138" spans="1:24" ht="409.5" customHeight="1" x14ac:dyDescent="0.55000000000000004">
      <c r="A138" s="47"/>
      <c r="B138" s="108">
        <v>54</v>
      </c>
      <c r="C138" s="144" t="s">
        <v>225</v>
      </c>
      <c r="D138" s="145"/>
      <c r="E138" s="146"/>
      <c r="F138" s="131" t="s">
        <v>16</v>
      </c>
      <c r="G138" s="111" t="s">
        <v>226</v>
      </c>
      <c r="H138" s="111" t="s">
        <v>227</v>
      </c>
      <c r="I138" s="119">
        <v>0.8</v>
      </c>
      <c r="J138" s="119">
        <v>1</v>
      </c>
      <c r="K138" s="125" t="s">
        <v>19</v>
      </c>
      <c r="L138" s="199" t="s">
        <v>234</v>
      </c>
      <c r="M138" s="111"/>
      <c r="N138" s="264">
        <f>80%-(80%*30%)</f>
        <v>0.56000000000000005</v>
      </c>
      <c r="O138" s="119">
        <v>1</v>
      </c>
      <c r="P138" s="125" t="s">
        <v>19</v>
      </c>
      <c r="Q138" s="131" t="s">
        <v>13</v>
      </c>
      <c r="R138" s="257"/>
      <c r="S138" s="232"/>
      <c r="T138" s="232"/>
      <c r="U138" s="266"/>
      <c r="V138" s="141"/>
      <c r="W138" s="141"/>
      <c r="X138" s="141"/>
    </row>
    <row r="139" spans="1:24" ht="87" customHeight="1" x14ac:dyDescent="0.55000000000000004">
      <c r="A139" s="50"/>
      <c r="B139" s="110"/>
      <c r="C139" s="150"/>
      <c r="D139" s="151"/>
      <c r="E139" s="152"/>
      <c r="F139" s="133"/>
      <c r="G139" s="113"/>
      <c r="H139" s="113"/>
      <c r="I139" s="121"/>
      <c r="J139" s="121"/>
      <c r="K139" s="127"/>
      <c r="L139" s="200"/>
      <c r="M139" s="113"/>
      <c r="N139" s="265"/>
      <c r="O139" s="121"/>
      <c r="P139" s="127"/>
      <c r="Q139" s="133"/>
      <c r="R139" s="257"/>
      <c r="S139" s="232"/>
      <c r="T139" s="232"/>
      <c r="U139" s="267"/>
      <c r="V139" s="143"/>
      <c r="W139" s="143"/>
      <c r="X139" s="143"/>
    </row>
    <row r="140" spans="1:24" ht="409.5" customHeight="1" x14ac:dyDescent="0.55000000000000004">
      <c r="A140" s="47"/>
      <c r="B140" s="108">
        <v>55</v>
      </c>
      <c r="C140" s="144" t="s">
        <v>228</v>
      </c>
      <c r="D140" s="145"/>
      <c r="E140" s="146"/>
      <c r="F140" s="131" t="s">
        <v>16</v>
      </c>
      <c r="G140" s="111" t="s">
        <v>229</v>
      </c>
      <c r="H140" s="111" t="s">
        <v>230</v>
      </c>
      <c r="I140" s="119">
        <v>0.6</v>
      </c>
      <c r="J140" s="119">
        <v>1</v>
      </c>
      <c r="K140" s="125" t="s">
        <v>19</v>
      </c>
      <c r="L140" s="199" t="s">
        <v>235</v>
      </c>
      <c r="M140" s="111"/>
      <c r="N140" s="264">
        <f>60%-(60%*30%)</f>
        <v>0.42</v>
      </c>
      <c r="O140" s="119">
        <v>1</v>
      </c>
      <c r="P140" s="125" t="s">
        <v>19</v>
      </c>
      <c r="Q140" s="131" t="s">
        <v>13</v>
      </c>
      <c r="R140" s="257"/>
      <c r="S140" s="232"/>
      <c r="T140" s="232"/>
      <c r="U140" s="266"/>
      <c r="V140" s="141"/>
      <c r="W140" s="141"/>
      <c r="X140" s="141"/>
    </row>
    <row r="141" spans="1:24" ht="79.5" customHeight="1" x14ac:dyDescent="0.55000000000000004">
      <c r="A141" s="50"/>
      <c r="B141" s="110"/>
      <c r="C141" s="150"/>
      <c r="D141" s="151"/>
      <c r="E141" s="152"/>
      <c r="F141" s="133"/>
      <c r="G141" s="113"/>
      <c r="H141" s="113"/>
      <c r="I141" s="121"/>
      <c r="J141" s="121"/>
      <c r="K141" s="127"/>
      <c r="L141" s="200"/>
      <c r="M141" s="113"/>
      <c r="N141" s="265"/>
      <c r="O141" s="121"/>
      <c r="P141" s="127"/>
      <c r="Q141" s="133"/>
      <c r="R141" s="257"/>
      <c r="S141" s="232"/>
      <c r="T141" s="232"/>
      <c r="U141" s="267"/>
      <c r="V141" s="143"/>
      <c r="W141" s="143"/>
      <c r="X141" s="143"/>
    </row>
    <row r="142" spans="1:24" ht="409.5" customHeight="1" x14ac:dyDescent="0.55000000000000004">
      <c r="A142" s="47"/>
      <c r="B142" s="108">
        <v>56</v>
      </c>
      <c r="C142" s="242" t="s">
        <v>231</v>
      </c>
      <c r="D142" s="242"/>
      <c r="E142" s="242"/>
      <c r="F142" s="239" t="s">
        <v>16</v>
      </c>
      <c r="G142" s="242" t="s">
        <v>232</v>
      </c>
      <c r="H142" s="242" t="s">
        <v>233</v>
      </c>
      <c r="I142" s="261">
        <v>0.8</v>
      </c>
      <c r="J142" s="261">
        <v>0.8</v>
      </c>
      <c r="K142" s="262" t="s">
        <v>196</v>
      </c>
      <c r="L142" s="241" t="s">
        <v>236</v>
      </c>
      <c r="M142" s="111"/>
      <c r="N142" s="263">
        <f>80%-(80%*30%)</f>
        <v>0.56000000000000005</v>
      </c>
      <c r="O142" s="261">
        <v>0.8</v>
      </c>
      <c r="P142" s="262" t="s">
        <v>196</v>
      </c>
      <c r="Q142" s="239" t="s">
        <v>13</v>
      </c>
      <c r="R142" s="257"/>
      <c r="S142" s="232"/>
      <c r="T142" s="232"/>
      <c r="U142" s="258"/>
      <c r="V142" s="114"/>
      <c r="W142" s="114"/>
      <c r="X142" s="114"/>
    </row>
    <row r="143" spans="1:24" ht="57" customHeight="1" x14ac:dyDescent="0.55000000000000004">
      <c r="A143" s="50"/>
      <c r="B143" s="110"/>
      <c r="C143" s="242"/>
      <c r="D143" s="242"/>
      <c r="E143" s="242"/>
      <c r="F143" s="239"/>
      <c r="G143" s="242"/>
      <c r="H143" s="242"/>
      <c r="I143" s="261"/>
      <c r="J143" s="261"/>
      <c r="K143" s="262"/>
      <c r="L143" s="241"/>
      <c r="M143" s="113"/>
      <c r="N143" s="263"/>
      <c r="O143" s="261"/>
      <c r="P143" s="262"/>
      <c r="Q143" s="239"/>
      <c r="R143" s="257"/>
      <c r="S143" s="232"/>
      <c r="T143" s="232"/>
      <c r="U143" s="258"/>
      <c r="V143" s="114"/>
      <c r="W143" s="114"/>
      <c r="X143" s="114"/>
    </row>
    <row r="144" spans="1:24" s="42" customFormat="1" ht="102" customHeight="1" x14ac:dyDescent="0.85">
      <c r="A144" s="49"/>
      <c r="B144" s="71" t="s">
        <v>273</v>
      </c>
      <c r="C144" s="72"/>
      <c r="D144" s="72"/>
      <c r="E144" s="72"/>
      <c r="F144" s="72"/>
      <c r="G144" s="72"/>
      <c r="H144" s="72"/>
      <c r="I144" s="72"/>
      <c r="J144" s="72"/>
      <c r="K144" s="72"/>
      <c r="L144" s="72"/>
      <c r="M144" s="72"/>
      <c r="N144" s="72"/>
      <c r="O144" s="72"/>
      <c r="P144" s="72"/>
      <c r="Q144" s="73"/>
      <c r="R144" s="61"/>
      <c r="S144" s="62"/>
      <c r="T144" s="62"/>
      <c r="U144" s="43"/>
      <c r="V144" s="43"/>
      <c r="W144" s="43"/>
      <c r="X144" s="43"/>
    </row>
    <row r="145" spans="1:24" ht="409.5" customHeight="1" x14ac:dyDescent="0.55000000000000004">
      <c r="A145" s="47"/>
      <c r="B145" s="159">
        <v>57</v>
      </c>
      <c r="C145" s="185" t="s">
        <v>268</v>
      </c>
      <c r="D145" s="185"/>
      <c r="E145" s="185"/>
      <c r="F145" s="177" t="s">
        <v>16</v>
      </c>
      <c r="G145" s="185" t="s">
        <v>269</v>
      </c>
      <c r="H145" s="185" t="s">
        <v>270</v>
      </c>
      <c r="I145" s="186">
        <v>0.8</v>
      </c>
      <c r="J145" s="186">
        <v>1</v>
      </c>
      <c r="K145" s="176" t="s">
        <v>19</v>
      </c>
      <c r="L145" s="185" t="s">
        <v>271</v>
      </c>
      <c r="M145" s="185" t="s">
        <v>272</v>
      </c>
      <c r="N145" s="186">
        <f>48%-(48%*40%)</f>
        <v>0.28799999999999998</v>
      </c>
      <c r="O145" s="186">
        <v>1</v>
      </c>
      <c r="P145" s="176" t="s">
        <v>19</v>
      </c>
      <c r="Q145" s="177" t="s">
        <v>13</v>
      </c>
      <c r="R145" s="178"/>
      <c r="S145" s="179"/>
      <c r="T145" s="179"/>
      <c r="U145" s="153"/>
      <c r="V145" s="156"/>
      <c r="W145" s="19"/>
      <c r="X145" s="10"/>
    </row>
    <row r="146" spans="1:24" ht="409.5" customHeight="1" x14ac:dyDescent="0.55000000000000004">
      <c r="A146" s="50"/>
      <c r="B146" s="159"/>
      <c r="C146" s="185"/>
      <c r="D146" s="185"/>
      <c r="E146" s="185"/>
      <c r="F146" s="177"/>
      <c r="G146" s="185"/>
      <c r="H146" s="185"/>
      <c r="I146" s="186"/>
      <c r="J146" s="186"/>
      <c r="K146" s="176"/>
      <c r="L146" s="185"/>
      <c r="M146" s="185"/>
      <c r="N146" s="186"/>
      <c r="O146" s="186"/>
      <c r="P146" s="176"/>
      <c r="Q146" s="177"/>
      <c r="R146" s="178"/>
      <c r="S146" s="179"/>
      <c r="T146" s="179"/>
      <c r="U146" s="154"/>
      <c r="V146" s="157"/>
      <c r="W146" s="11"/>
      <c r="X146" s="12"/>
    </row>
    <row r="147" spans="1:24" ht="357" customHeight="1" x14ac:dyDescent="0.55000000000000004">
      <c r="A147" s="50"/>
      <c r="B147" s="159"/>
      <c r="C147" s="185"/>
      <c r="D147" s="185"/>
      <c r="E147" s="185"/>
      <c r="F147" s="177"/>
      <c r="G147" s="185"/>
      <c r="H147" s="185"/>
      <c r="I147" s="186"/>
      <c r="J147" s="186"/>
      <c r="K147" s="176"/>
      <c r="L147" s="185"/>
      <c r="M147" s="185"/>
      <c r="N147" s="186"/>
      <c r="O147" s="186"/>
      <c r="P147" s="176"/>
      <c r="Q147" s="177"/>
      <c r="R147" s="178"/>
      <c r="S147" s="179"/>
      <c r="T147" s="179"/>
      <c r="U147" s="155"/>
      <c r="V147" s="158"/>
      <c r="W147" s="16"/>
      <c r="X147" s="17"/>
    </row>
    <row r="148" spans="1:24" s="42" customFormat="1" ht="132" customHeight="1" x14ac:dyDescent="0.85">
      <c r="A148" s="49"/>
      <c r="B148" s="71" t="s">
        <v>298</v>
      </c>
      <c r="C148" s="72"/>
      <c r="D148" s="72"/>
      <c r="E148" s="72"/>
      <c r="F148" s="72"/>
      <c r="G148" s="72"/>
      <c r="H148" s="72"/>
      <c r="I148" s="72"/>
      <c r="J148" s="72"/>
      <c r="K148" s="72"/>
      <c r="L148" s="72"/>
      <c r="M148" s="72"/>
      <c r="N148" s="72"/>
      <c r="O148" s="72"/>
      <c r="P148" s="72"/>
      <c r="Q148" s="73"/>
      <c r="R148" s="61"/>
      <c r="S148" s="62"/>
      <c r="T148" s="62"/>
      <c r="U148" s="43"/>
      <c r="V148" s="43"/>
      <c r="W148" s="43"/>
      <c r="X148" s="43"/>
    </row>
    <row r="149" spans="1:24" ht="261" customHeight="1" x14ac:dyDescent="0.55000000000000004">
      <c r="A149" s="51"/>
      <c r="B149" s="108">
        <v>58</v>
      </c>
      <c r="C149" s="162" t="s">
        <v>274</v>
      </c>
      <c r="D149" s="163"/>
      <c r="E149" s="164"/>
      <c r="F149" s="160" t="s">
        <v>275</v>
      </c>
      <c r="G149" s="160" t="s">
        <v>276</v>
      </c>
      <c r="H149" s="160" t="s">
        <v>277</v>
      </c>
      <c r="I149" s="168">
        <v>0.8</v>
      </c>
      <c r="J149" s="170">
        <v>0.6</v>
      </c>
      <c r="K149" s="172" t="s">
        <v>196</v>
      </c>
      <c r="L149" s="160" t="s">
        <v>292</v>
      </c>
      <c r="M149" s="111"/>
      <c r="N149" s="170">
        <v>0.8</v>
      </c>
      <c r="O149" s="170">
        <v>0.45</v>
      </c>
      <c r="P149" s="172" t="s">
        <v>204</v>
      </c>
      <c r="Q149" s="218" t="s">
        <v>13</v>
      </c>
      <c r="R149" s="220"/>
      <c r="S149" s="213"/>
      <c r="T149" s="213"/>
      <c r="U149" s="222"/>
      <c r="V149" s="216"/>
      <c r="W149" s="216"/>
      <c r="X149" s="216"/>
    </row>
    <row r="150" spans="1:24" ht="381" customHeight="1" x14ac:dyDescent="0.55000000000000004">
      <c r="A150" s="50"/>
      <c r="B150" s="110"/>
      <c r="C150" s="165"/>
      <c r="D150" s="166"/>
      <c r="E150" s="167"/>
      <c r="F150" s="161"/>
      <c r="G150" s="161"/>
      <c r="H150" s="161"/>
      <c r="I150" s="169"/>
      <c r="J150" s="171"/>
      <c r="K150" s="173"/>
      <c r="L150" s="161"/>
      <c r="M150" s="113"/>
      <c r="N150" s="171"/>
      <c r="O150" s="171"/>
      <c r="P150" s="173"/>
      <c r="Q150" s="219"/>
      <c r="R150" s="220"/>
      <c r="S150" s="213"/>
      <c r="T150" s="213"/>
      <c r="U150" s="223"/>
      <c r="V150" s="217"/>
      <c r="W150" s="217"/>
      <c r="X150" s="217"/>
    </row>
    <row r="151" spans="1:24" ht="261" customHeight="1" x14ac:dyDescent="0.55000000000000004">
      <c r="A151" s="47"/>
      <c r="B151" s="108">
        <v>59</v>
      </c>
      <c r="C151" s="162" t="s">
        <v>278</v>
      </c>
      <c r="D151" s="163"/>
      <c r="E151" s="164"/>
      <c r="F151" s="160" t="s">
        <v>275</v>
      </c>
      <c r="G151" s="160" t="s">
        <v>279</v>
      </c>
      <c r="H151" s="160" t="s">
        <v>17</v>
      </c>
      <c r="I151" s="168">
        <v>0.8</v>
      </c>
      <c r="J151" s="174">
        <v>0.4</v>
      </c>
      <c r="K151" s="172" t="s">
        <v>204</v>
      </c>
      <c r="L151" s="160" t="s">
        <v>293</v>
      </c>
      <c r="M151" s="111"/>
      <c r="N151" s="168">
        <v>0.56000000000000005</v>
      </c>
      <c r="O151" s="168">
        <v>0.4</v>
      </c>
      <c r="P151" s="172" t="s">
        <v>204</v>
      </c>
      <c r="Q151" s="218" t="s">
        <v>13</v>
      </c>
      <c r="R151" s="220"/>
      <c r="S151" s="213"/>
      <c r="T151" s="213"/>
      <c r="U151" s="222"/>
      <c r="V151" s="216"/>
      <c r="W151" s="216"/>
      <c r="X151" s="243"/>
    </row>
    <row r="152" spans="1:24" ht="358.5" customHeight="1" x14ac:dyDescent="0.55000000000000004">
      <c r="A152" s="50"/>
      <c r="B152" s="110"/>
      <c r="C152" s="165"/>
      <c r="D152" s="166"/>
      <c r="E152" s="167"/>
      <c r="F152" s="161"/>
      <c r="G152" s="161"/>
      <c r="H152" s="161"/>
      <c r="I152" s="169"/>
      <c r="J152" s="175"/>
      <c r="K152" s="173"/>
      <c r="L152" s="161"/>
      <c r="M152" s="113"/>
      <c r="N152" s="169"/>
      <c r="O152" s="169"/>
      <c r="P152" s="173"/>
      <c r="Q152" s="219"/>
      <c r="R152" s="220"/>
      <c r="S152" s="213"/>
      <c r="T152" s="213"/>
      <c r="U152" s="223"/>
      <c r="V152" s="217"/>
      <c r="W152" s="217"/>
      <c r="X152" s="244"/>
    </row>
    <row r="153" spans="1:24" ht="261" customHeight="1" x14ac:dyDescent="0.55000000000000004">
      <c r="A153" s="47"/>
      <c r="B153" s="108">
        <v>60</v>
      </c>
      <c r="C153" s="162" t="s">
        <v>280</v>
      </c>
      <c r="D153" s="163"/>
      <c r="E153" s="164"/>
      <c r="F153" s="160" t="s">
        <v>15</v>
      </c>
      <c r="G153" s="160" t="s">
        <v>281</v>
      </c>
      <c r="H153" s="160" t="s">
        <v>282</v>
      </c>
      <c r="I153" s="168">
        <v>0.4</v>
      </c>
      <c r="J153" s="168">
        <v>0.8</v>
      </c>
      <c r="K153" s="172" t="s">
        <v>196</v>
      </c>
      <c r="L153" s="160" t="s">
        <v>294</v>
      </c>
      <c r="M153" s="111"/>
      <c r="N153" s="168">
        <v>0.3</v>
      </c>
      <c r="O153" s="168">
        <v>0.8</v>
      </c>
      <c r="P153" s="172" t="s">
        <v>196</v>
      </c>
      <c r="Q153" s="218" t="s">
        <v>13</v>
      </c>
      <c r="R153" s="221"/>
      <c r="S153" s="213"/>
      <c r="T153" s="213"/>
      <c r="U153" s="214"/>
      <c r="V153" s="216"/>
      <c r="W153" s="245"/>
      <c r="X153" s="216"/>
    </row>
    <row r="154" spans="1:24" ht="379.5" customHeight="1" x14ac:dyDescent="0.55000000000000004">
      <c r="A154" s="50"/>
      <c r="B154" s="110"/>
      <c r="C154" s="165"/>
      <c r="D154" s="166"/>
      <c r="E154" s="167"/>
      <c r="F154" s="161"/>
      <c r="G154" s="161"/>
      <c r="H154" s="161"/>
      <c r="I154" s="169"/>
      <c r="J154" s="169"/>
      <c r="K154" s="173"/>
      <c r="L154" s="161"/>
      <c r="M154" s="113"/>
      <c r="N154" s="169"/>
      <c r="O154" s="169"/>
      <c r="P154" s="173"/>
      <c r="Q154" s="219"/>
      <c r="R154" s="221"/>
      <c r="S154" s="213"/>
      <c r="T154" s="213"/>
      <c r="U154" s="215"/>
      <c r="V154" s="217"/>
      <c r="W154" s="246"/>
      <c r="X154" s="217"/>
    </row>
    <row r="155" spans="1:24" ht="261" customHeight="1" x14ac:dyDescent="0.55000000000000004">
      <c r="A155" s="47"/>
      <c r="B155" s="108">
        <v>61</v>
      </c>
      <c r="C155" s="162" t="s">
        <v>283</v>
      </c>
      <c r="D155" s="163"/>
      <c r="E155" s="164"/>
      <c r="F155" s="160" t="s">
        <v>16</v>
      </c>
      <c r="G155" s="160" t="s">
        <v>284</v>
      </c>
      <c r="H155" s="180" t="s">
        <v>285</v>
      </c>
      <c r="I155" s="174">
        <v>0.2</v>
      </c>
      <c r="J155" s="168">
        <v>1</v>
      </c>
      <c r="K155" s="125" t="s">
        <v>19</v>
      </c>
      <c r="L155" s="160" t="s">
        <v>295</v>
      </c>
      <c r="M155" s="111"/>
      <c r="N155" s="174">
        <v>0.17</v>
      </c>
      <c r="O155" s="168">
        <v>1</v>
      </c>
      <c r="P155" s="125" t="s">
        <v>19</v>
      </c>
      <c r="Q155" s="218" t="s">
        <v>13</v>
      </c>
      <c r="R155" s="221"/>
      <c r="S155" s="213"/>
      <c r="T155" s="213"/>
      <c r="U155" s="214"/>
      <c r="V155" s="216"/>
      <c r="W155" s="216"/>
      <c r="X155" s="243"/>
    </row>
    <row r="156" spans="1:24" ht="409.6" customHeight="1" x14ac:dyDescent="0.55000000000000004">
      <c r="A156" s="50"/>
      <c r="B156" s="110"/>
      <c r="C156" s="165"/>
      <c r="D156" s="166"/>
      <c r="E156" s="167"/>
      <c r="F156" s="161"/>
      <c r="G156" s="161"/>
      <c r="H156" s="181"/>
      <c r="I156" s="175"/>
      <c r="J156" s="169"/>
      <c r="K156" s="127"/>
      <c r="L156" s="161"/>
      <c r="M156" s="113"/>
      <c r="N156" s="175"/>
      <c r="O156" s="169"/>
      <c r="P156" s="127"/>
      <c r="Q156" s="219"/>
      <c r="R156" s="221"/>
      <c r="S156" s="213"/>
      <c r="T156" s="213"/>
      <c r="U156" s="215"/>
      <c r="V156" s="217"/>
      <c r="W156" s="217"/>
      <c r="X156" s="244"/>
    </row>
    <row r="157" spans="1:24" ht="409.6" customHeight="1" x14ac:dyDescent="0.55000000000000004">
      <c r="A157" s="47"/>
      <c r="B157" s="108">
        <v>62</v>
      </c>
      <c r="C157" s="187" t="s">
        <v>286</v>
      </c>
      <c r="D157" s="188"/>
      <c r="E157" s="189"/>
      <c r="F157" s="160" t="s">
        <v>275</v>
      </c>
      <c r="G157" s="160" t="s">
        <v>287</v>
      </c>
      <c r="H157" s="160" t="s">
        <v>288</v>
      </c>
      <c r="I157" s="168">
        <v>1</v>
      </c>
      <c r="J157" s="170">
        <v>0.6</v>
      </c>
      <c r="K157" s="172" t="s">
        <v>196</v>
      </c>
      <c r="L157" s="197" t="s">
        <v>296</v>
      </c>
      <c r="M157" s="111"/>
      <c r="N157" s="168">
        <v>0.7</v>
      </c>
      <c r="O157" s="168">
        <v>0.6</v>
      </c>
      <c r="P157" s="172" t="s">
        <v>204</v>
      </c>
      <c r="Q157" s="218" t="s">
        <v>13</v>
      </c>
      <c r="R157" s="221"/>
      <c r="S157" s="250"/>
      <c r="T157" s="250"/>
      <c r="U157" s="214"/>
      <c r="V157" s="216"/>
      <c r="W157" s="216"/>
      <c r="X157" s="216"/>
    </row>
    <row r="158" spans="1:24" ht="409.6" customHeight="1" x14ac:dyDescent="0.55000000000000004">
      <c r="A158" s="50"/>
      <c r="B158" s="110"/>
      <c r="C158" s="190"/>
      <c r="D158" s="191"/>
      <c r="E158" s="192"/>
      <c r="F158" s="161"/>
      <c r="G158" s="161"/>
      <c r="H158" s="161"/>
      <c r="I158" s="169"/>
      <c r="J158" s="171"/>
      <c r="K158" s="173"/>
      <c r="L158" s="198"/>
      <c r="M158" s="113"/>
      <c r="N158" s="169"/>
      <c r="O158" s="169"/>
      <c r="P158" s="173"/>
      <c r="Q158" s="219"/>
      <c r="R158" s="221"/>
      <c r="S158" s="250"/>
      <c r="T158" s="250"/>
      <c r="U158" s="215"/>
      <c r="V158" s="217"/>
      <c r="W158" s="217"/>
      <c r="X158" s="217"/>
    </row>
    <row r="159" spans="1:24" ht="261" customHeight="1" x14ac:dyDescent="0.55000000000000004">
      <c r="A159" s="47"/>
      <c r="B159" s="108">
        <v>63</v>
      </c>
      <c r="C159" s="187" t="s">
        <v>289</v>
      </c>
      <c r="D159" s="188"/>
      <c r="E159" s="189"/>
      <c r="F159" s="180" t="s">
        <v>275</v>
      </c>
      <c r="G159" s="180" t="s">
        <v>290</v>
      </c>
      <c r="H159" s="180" t="s">
        <v>291</v>
      </c>
      <c r="I159" s="193">
        <v>0.8</v>
      </c>
      <c r="J159" s="195">
        <v>0.6</v>
      </c>
      <c r="K159" s="172" t="s">
        <v>196</v>
      </c>
      <c r="L159" s="197" t="s">
        <v>297</v>
      </c>
      <c r="M159" s="111"/>
      <c r="N159" s="168">
        <v>0.6</v>
      </c>
      <c r="O159" s="170">
        <v>0.6</v>
      </c>
      <c r="P159" s="172" t="s">
        <v>204</v>
      </c>
      <c r="Q159" s="218" t="s">
        <v>13</v>
      </c>
      <c r="R159" s="221"/>
      <c r="S159" s="250"/>
      <c r="T159" s="250"/>
      <c r="U159" s="214"/>
      <c r="V159" s="216"/>
      <c r="W159" s="216"/>
      <c r="X159" s="245"/>
    </row>
    <row r="160" spans="1:24" ht="409.6" customHeight="1" x14ac:dyDescent="0.55000000000000004">
      <c r="A160" s="50"/>
      <c r="B160" s="110"/>
      <c r="C160" s="190"/>
      <c r="D160" s="191"/>
      <c r="E160" s="192"/>
      <c r="F160" s="181"/>
      <c r="G160" s="181"/>
      <c r="H160" s="181"/>
      <c r="I160" s="194"/>
      <c r="J160" s="196"/>
      <c r="K160" s="173"/>
      <c r="L160" s="198"/>
      <c r="M160" s="113"/>
      <c r="N160" s="169"/>
      <c r="O160" s="171"/>
      <c r="P160" s="173"/>
      <c r="Q160" s="219"/>
      <c r="R160" s="221"/>
      <c r="S160" s="250"/>
      <c r="T160" s="250"/>
      <c r="U160" s="215"/>
      <c r="V160" s="217"/>
      <c r="W160" s="217"/>
      <c r="X160" s="246"/>
    </row>
    <row r="161" spans="1:25" ht="72" customHeight="1" x14ac:dyDescent="0.55000000000000004">
      <c r="A161" s="50"/>
    </row>
    <row r="162" spans="1:25" s="42" customFormat="1" ht="201" customHeight="1" x14ac:dyDescent="0.85">
      <c r="A162" s="49"/>
      <c r="B162" s="38" t="s">
        <v>437</v>
      </c>
      <c r="C162" s="43"/>
      <c r="D162" s="43"/>
      <c r="E162" s="43"/>
      <c r="F162" s="43"/>
      <c r="G162" s="43"/>
      <c r="H162" s="43"/>
      <c r="I162" s="43"/>
      <c r="J162" s="43"/>
      <c r="K162" s="43"/>
      <c r="L162" s="43"/>
      <c r="M162" s="43"/>
      <c r="N162" s="43"/>
      <c r="O162" s="43"/>
      <c r="P162" s="43"/>
      <c r="Q162" s="43"/>
      <c r="R162" s="43"/>
      <c r="S162" s="44"/>
      <c r="T162" s="44"/>
      <c r="U162" s="43"/>
      <c r="V162" s="43"/>
      <c r="W162" s="43"/>
      <c r="X162" s="43"/>
    </row>
    <row r="163" spans="1:25" ht="409.6" customHeight="1" x14ac:dyDescent="0.55000000000000004">
      <c r="A163" s="51"/>
      <c r="B163" s="25" t="s">
        <v>408</v>
      </c>
      <c r="C163" s="366" t="s">
        <v>409</v>
      </c>
      <c r="D163" s="367"/>
      <c r="E163" s="368"/>
      <c r="F163" s="25" t="s">
        <v>410</v>
      </c>
      <c r="G163" s="25" t="s">
        <v>411</v>
      </c>
      <c r="H163" s="25" t="s">
        <v>412</v>
      </c>
      <c r="I163" s="369" t="s">
        <v>413</v>
      </c>
      <c r="J163" s="369"/>
      <c r="K163" s="369"/>
      <c r="L163" s="369"/>
      <c r="M163" s="25" t="s">
        <v>414</v>
      </c>
      <c r="N163" s="25" t="s">
        <v>415</v>
      </c>
      <c r="O163" s="25" t="s">
        <v>10</v>
      </c>
      <c r="P163" s="46" t="s">
        <v>427</v>
      </c>
      <c r="Q163" s="26" t="s">
        <v>431</v>
      </c>
      <c r="R163" s="26" t="s">
        <v>416</v>
      </c>
      <c r="S163" s="26" t="s">
        <v>432</v>
      </c>
      <c r="T163" s="25" t="s">
        <v>417</v>
      </c>
      <c r="U163" s="25"/>
      <c r="V163" s="25"/>
      <c r="W163" s="25"/>
      <c r="X163" s="29"/>
    </row>
    <row r="164" spans="1:25" ht="409.6" customHeight="1" x14ac:dyDescent="0.55000000000000004">
      <c r="A164" s="51"/>
      <c r="B164" s="356">
        <v>64</v>
      </c>
      <c r="C164" s="348" t="s">
        <v>418</v>
      </c>
      <c r="D164" s="348"/>
      <c r="E164" s="348"/>
      <c r="F164" s="79" t="s">
        <v>426</v>
      </c>
      <c r="G164" s="90" t="s">
        <v>320</v>
      </c>
      <c r="H164" s="350" t="s">
        <v>321</v>
      </c>
      <c r="I164" s="102" t="s">
        <v>322</v>
      </c>
      <c r="J164" s="103"/>
      <c r="K164" s="103"/>
      <c r="L164" s="104"/>
      <c r="M164" s="90" t="s">
        <v>323</v>
      </c>
      <c r="N164" s="358" t="s">
        <v>324</v>
      </c>
      <c r="O164" s="358" t="s">
        <v>325</v>
      </c>
      <c r="P164" s="344" t="s">
        <v>429</v>
      </c>
      <c r="Q164" s="350" t="s">
        <v>13</v>
      </c>
      <c r="R164" s="353" t="s">
        <v>326</v>
      </c>
      <c r="S164" s="79" t="s">
        <v>327</v>
      </c>
      <c r="T164" s="79" t="s">
        <v>328</v>
      </c>
      <c r="U164" s="373"/>
      <c r="V164" s="376"/>
      <c r="W164" s="376"/>
      <c r="X164" s="370"/>
      <c r="Y164" s="23"/>
    </row>
    <row r="165" spans="1:25" ht="409.6" customHeight="1" x14ac:dyDescent="0.55000000000000004">
      <c r="A165" s="51"/>
      <c r="B165" s="357"/>
      <c r="C165" s="348"/>
      <c r="D165" s="348"/>
      <c r="E165" s="348"/>
      <c r="F165" s="81" t="s">
        <v>329</v>
      </c>
      <c r="G165" s="91"/>
      <c r="H165" s="351"/>
      <c r="I165" s="105"/>
      <c r="J165" s="106"/>
      <c r="K165" s="106"/>
      <c r="L165" s="107"/>
      <c r="M165" s="92"/>
      <c r="N165" s="359"/>
      <c r="O165" s="359"/>
      <c r="P165" s="345"/>
      <c r="Q165" s="351"/>
      <c r="R165" s="354"/>
      <c r="S165" s="79" t="s">
        <v>330</v>
      </c>
      <c r="T165" s="79" t="s">
        <v>331</v>
      </c>
      <c r="U165" s="374"/>
      <c r="V165" s="377"/>
      <c r="W165" s="377"/>
      <c r="X165" s="370"/>
      <c r="Y165" s="23"/>
    </row>
    <row r="166" spans="1:25" ht="388.5" customHeight="1" x14ac:dyDescent="0.55000000000000004">
      <c r="A166" s="51"/>
      <c r="B166" s="357"/>
      <c r="C166" s="348"/>
      <c r="D166" s="348"/>
      <c r="E166" s="348"/>
      <c r="F166" s="81" t="s">
        <v>425</v>
      </c>
      <c r="G166" s="91"/>
      <c r="H166" s="351"/>
      <c r="I166" s="347" t="s">
        <v>332</v>
      </c>
      <c r="J166" s="347"/>
      <c r="K166" s="347"/>
      <c r="L166" s="347"/>
      <c r="M166" s="80" t="s">
        <v>333</v>
      </c>
      <c r="N166" s="359"/>
      <c r="O166" s="359"/>
      <c r="P166" s="345"/>
      <c r="Q166" s="351"/>
      <c r="R166" s="354"/>
      <c r="S166" s="79" t="s">
        <v>334</v>
      </c>
      <c r="T166" s="79" t="s">
        <v>335</v>
      </c>
      <c r="U166" s="374"/>
      <c r="V166" s="377"/>
      <c r="W166" s="377"/>
      <c r="X166" s="370"/>
      <c r="Y166" s="23"/>
    </row>
    <row r="167" spans="1:25" ht="381" customHeight="1" x14ac:dyDescent="0.55000000000000004">
      <c r="A167" s="51"/>
      <c r="B167" s="357"/>
      <c r="C167" s="348"/>
      <c r="D167" s="348"/>
      <c r="E167" s="348"/>
      <c r="F167" s="79" t="s">
        <v>424</v>
      </c>
      <c r="G167" s="92"/>
      <c r="H167" s="352"/>
      <c r="I167" s="347" t="s">
        <v>428</v>
      </c>
      <c r="J167" s="347"/>
      <c r="K167" s="347"/>
      <c r="L167" s="347"/>
      <c r="M167" s="82"/>
      <c r="N167" s="360"/>
      <c r="O167" s="360"/>
      <c r="P167" s="346"/>
      <c r="Q167" s="352"/>
      <c r="R167" s="355"/>
      <c r="S167" s="79" t="s">
        <v>336</v>
      </c>
      <c r="T167" s="79" t="s">
        <v>337</v>
      </c>
      <c r="U167" s="375"/>
      <c r="V167" s="378"/>
      <c r="W167" s="378"/>
      <c r="X167" s="370"/>
      <c r="Y167" s="23"/>
    </row>
    <row r="168" spans="1:25" ht="303" customHeight="1" x14ac:dyDescent="0.55000000000000004">
      <c r="A168" s="51"/>
      <c r="B168" s="343">
        <v>65</v>
      </c>
      <c r="C168" s="349" t="s">
        <v>419</v>
      </c>
      <c r="D168" s="349"/>
      <c r="E168" s="349"/>
      <c r="F168" s="79" t="s">
        <v>338</v>
      </c>
      <c r="G168" s="90" t="s">
        <v>320</v>
      </c>
      <c r="H168" s="350" t="s">
        <v>321</v>
      </c>
      <c r="I168" s="347" t="s">
        <v>339</v>
      </c>
      <c r="J168" s="347"/>
      <c r="K168" s="347"/>
      <c r="L168" s="347"/>
      <c r="M168" s="83" t="s">
        <v>340</v>
      </c>
      <c r="N168" s="379" t="s">
        <v>341</v>
      </c>
      <c r="O168" s="379" t="s">
        <v>325</v>
      </c>
      <c r="P168" s="344" t="s">
        <v>430</v>
      </c>
      <c r="Q168" s="350" t="s">
        <v>13</v>
      </c>
      <c r="R168" s="353" t="s">
        <v>342</v>
      </c>
      <c r="S168" s="90" t="s">
        <v>343</v>
      </c>
      <c r="T168" s="90" t="s">
        <v>344</v>
      </c>
      <c r="U168" s="373"/>
      <c r="V168" s="376"/>
      <c r="W168" s="376"/>
      <c r="X168" s="370"/>
      <c r="Y168" s="28"/>
    </row>
    <row r="169" spans="1:25" ht="303" customHeight="1" x14ac:dyDescent="0.55000000000000004">
      <c r="A169" s="51"/>
      <c r="B169" s="343"/>
      <c r="C169" s="349"/>
      <c r="D169" s="349"/>
      <c r="E169" s="349"/>
      <c r="F169" s="81" t="s">
        <v>345</v>
      </c>
      <c r="G169" s="91"/>
      <c r="H169" s="351"/>
      <c r="I169" s="347" t="s">
        <v>346</v>
      </c>
      <c r="J169" s="347"/>
      <c r="K169" s="347"/>
      <c r="L169" s="347"/>
      <c r="M169" s="83"/>
      <c r="N169" s="380"/>
      <c r="O169" s="380"/>
      <c r="P169" s="345"/>
      <c r="Q169" s="351"/>
      <c r="R169" s="354"/>
      <c r="S169" s="91"/>
      <c r="T169" s="91"/>
      <c r="U169" s="374"/>
      <c r="V169" s="377"/>
      <c r="W169" s="377"/>
      <c r="X169" s="370"/>
      <c r="Y169" s="28"/>
    </row>
    <row r="170" spans="1:25" ht="303" customHeight="1" x14ac:dyDescent="0.55000000000000004">
      <c r="A170" s="51"/>
      <c r="B170" s="343"/>
      <c r="C170" s="349"/>
      <c r="D170" s="349"/>
      <c r="E170" s="349"/>
      <c r="F170" s="83" t="s">
        <v>347</v>
      </c>
      <c r="G170" s="91"/>
      <c r="H170" s="351"/>
      <c r="I170" s="347" t="s">
        <v>348</v>
      </c>
      <c r="J170" s="347"/>
      <c r="K170" s="347"/>
      <c r="L170" s="347"/>
      <c r="M170" s="83"/>
      <c r="N170" s="380"/>
      <c r="O170" s="380"/>
      <c r="P170" s="345"/>
      <c r="Q170" s="351"/>
      <c r="R170" s="354"/>
      <c r="S170" s="92"/>
      <c r="T170" s="92"/>
      <c r="U170" s="374"/>
      <c r="V170" s="377"/>
      <c r="W170" s="377"/>
      <c r="X170" s="370"/>
      <c r="Y170" s="28"/>
    </row>
    <row r="171" spans="1:25" ht="409.6" customHeight="1" x14ac:dyDescent="0.55000000000000004">
      <c r="A171" s="51"/>
      <c r="B171" s="343"/>
      <c r="C171" s="349"/>
      <c r="D171" s="349"/>
      <c r="E171" s="349"/>
      <c r="F171" s="79" t="s">
        <v>349</v>
      </c>
      <c r="G171" s="92"/>
      <c r="H171" s="352"/>
      <c r="I171" s="347" t="s">
        <v>350</v>
      </c>
      <c r="J171" s="347"/>
      <c r="K171" s="347"/>
      <c r="L171" s="347"/>
      <c r="M171" s="83" t="s">
        <v>351</v>
      </c>
      <c r="N171" s="381"/>
      <c r="O171" s="381"/>
      <c r="P171" s="346"/>
      <c r="Q171" s="352"/>
      <c r="R171" s="355"/>
      <c r="S171" s="79" t="s">
        <v>352</v>
      </c>
      <c r="T171" s="79" t="s">
        <v>353</v>
      </c>
      <c r="U171" s="375"/>
      <c r="V171" s="378"/>
      <c r="W171" s="378"/>
      <c r="X171" s="370"/>
      <c r="Y171" s="28"/>
    </row>
    <row r="172" spans="1:25" ht="297" customHeight="1" x14ac:dyDescent="0.55000000000000004">
      <c r="A172" s="51"/>
      <c r="B172" s="343">
        <v>66</v>
      </c>
      <c r="C172" s="349" t="s">
        <v>420</v>
      </c>
      <c r="D172" s="349"/>
      <c r="E172" s="349"/>
      <c r="F172" s="79" t="s">
        <v>329</v>
      </c>
      <c r="G172" s="90" t="s">
        <v>320</v>
      </c>
      <c r="H172" s="350" t="s">
        <v>321</v>
      </c>
      <c r="I172" s="347" t="s">
        <v>354</v>
      </c>
      <c r="J172" s="347"/>
      <c r="K172" s="347"/>
      <c r="L172" s="347"/>
      <c r="M172" s="90" t="s">
        <v>355</v>
      </c>
      <c r="N172" s="379" t="s">
        <v>341</v>
      </c>
      <c r="O172" s="358" t="s">
        <v>325</v>
      </c>
      <c r="P172" s="344" t="s">
        <v>204</v>
      </c>
      <c r="Q172" s="350"/>
      <c r="R172" s="353" t="s">
        <v>356</v>
      </c>
      <c r="S172" s="80" t="s">
        <v>343</v>
      </c>
      <c r="T172" s="80" t="s">
        <v>357</v>
      </c>
      <c r="U172" s="373"/>
      <c r="V172" s="376"/>
      <c r="W172" s="376"/>
      <c r="X172" s="22"/>
      <c r="Y172" s="28"/>
    </row>
    <row r="173" spans="1:25" ht="297" customHeight="1" x14ac:dyDescent="0.55000000000000004">
      <c r="A173" s="51"/>
      <c r="B173" s="343"/>
      <c r="C173" s="349"/>
      <c r="D173" s="349"/>
      <c r="E173" s="349"/>
      <c r="F173" s="81" t="s">
        <v>358</v>
      </c>
      <c r="G173" s="91"/>
      <c r="H173" s="351"/>
      <c r="I173" s="347"/>
      <c r="J173" s="347"/>
      <c r="K173" s="347"/>
      <c r="L173" s="347"/>
      <c r="M173" s="92"/>
      <c r="N173" s="380"/>
      <c r="O173" s="359"/>
      <c r="P173" s="345"/>
      <c r="Q173" s="351"/>
      <c r="R173" s="354"/>
      <c r="S173" s="82"/>
      <c r="T173" s="82"/>
      <c r="U173" s="374"/>
      <c r="V173" s="377"/>
      <c r="W173" s="377"/>
      <c r="X173" s="27"/>
      <c r="Y173" s="28"/>
    </row>
    <row r="174" spans="1:25" ht="297" customHeight="1" x14ac:dyDescent="0.55000000000000004">
      <c r="A174" s="51"/>
      <c r="B174" s="343"/>
      <c r="C174" s="349"/>
      <c r="D174" s="349"/>
      <c r="E174" s="349"/>
      <c r="F174" s="83" t="s">
        <v>359</v>
      </c>
      <c r="G174" s="91"/>
      <c r="H174" s="351"/>
      <c r="I174" s="347" t="s">
        <v>360</v>
      </c>
      <c r="J174" s="347"/>
      <c r="K174" s="347"/>
      <c r="L174" s="347"/>
      <c r="M174" s="84" t="s">
        <v>361</v>
      </c>
      <c r="N174" s="380"/>
      <c r="O174" s="359"/>
      <c r="P174" s="345"/>
      <c r="Q174" s="351"/>
      <c r="R174" s="354"/>
      <c r="S174" s="80" t="s">
        <v>362</v>
      </c>
      <c r="T174" s="80" t="s">
        <v>363</v>
      </c>
      <c r="U174" s="374"/>
      <c r="V174" s="377"/>
      <c r="W174" s="377"/>
      <c r="X174" s="27"/>
      <c r="Y174" s="28"/>
    </row>
    <row r="175" spans="1:25" ht="297" customHeight="1" x14ac:dyDescent="0.55000000000000004">
      <c r="A175" s="51"/>
      <c r="B175" s="343"/>
      <c r="C175" s="349"/>
      <c r="D175" s="349"/>
      <c r="E175" s="349"/>
      <c r="F175" s="79" t="s">
        <v>364</v>
      </c>
      <c r="G175" s="92"/>
      <c r="H175" s="352"/>
      <c r="I175" s="347"/>
      <c r="J175" s="347"/>
      <c r="K175" s="347"/>
      <c r="L175" s="347"/>
      <c r="M175" s="85"/>
      <c r="N175" s="381"/>
      <c r="O175" s="360"/>
      <c r="P175" s="346"/>
      <c r="Q175" s="352"/>
      <c r="R175" s="355"/>
      <c r="S175" s="82"/>
      <c r="T175" s="82"/>
      <c r="U175" s="375"/>
      <c r="V175" s="378"/>
      <c r="W175" s="378"/>
      <c r="X175" s="27"/>
      <c r="Y175" s="28"/>
    </row>
    <row r="176" spans="1:25" ht="409.5" customHeight="1" x14ac:dyDescent="0.55000000000000004">
      <c r="A176" s="51"/>
      <c r="B176" s="343">
        <v>67</v>
      </c>
      <c r="C176" s="349" t="s">
        <v>421</v>
      </c>
      <c r="D176" s="349"/>
      <c r="E176" s="349"/>
      <c r="F176" s="79" t="s">
        <v>319</v>
      </c>
      <c r="G176" s="90" t="s">
        <v>320</v>
      </c>
      <c r="H176" s="350" t="s">
        <v>321</v>
      </c>
      <c r="I176" s="347" t="s">
        <v>365</v>
      </c>
      <c r="J176" s="347"/>
      <c r="K176" s="347"/>
      <c r="L176" s="347"/>
      <c r="M176" s="83" t="s">
        <v>366</v>
      </c>
      <c r="N176" s="361" t="s">
        <v>367</v>
      </c>
      <c r="O176" s="358" t="s">
        <v>325</v>
      </c>
      <c r="P176" s="344" t="s">
        <v>430</v>
      </c>
      <c r="Q176" s="350" t="s">
        <v>13</v>
      </c>
      <c r="R176" s="353" t="s">
        <v>368</v>
      </c>
      <c r="S176" s="79" t="s">
        <v>369</v>
      </c>
      <c r="T176" s="79" t="s">
        <v>370</v>
      </c>
      <c r="U176" s="373"/>
      <c r="V176" s="376"/>
      <c r="W176" s="376"/>
      <c r="X176" s="22"/>
      <c r="Y176" s="28"/>
    </row>
    <row r="177" spans="1:25" ht="409.5" customHeight="1" x14ac:dyDescent="0.55000000000000004">
      <c r="A177" s="51"/>
      <c r="B177" s="343"/>
      <c r="C177" s="349"/>
      <c r="D177" s="349"/>
      <c r="E177" s="349"/>
      <c r="F177" s="81" t="s">
        <v>371</v>
      </c>
      <c r="G177" s="91"/>
      <c r="H177" s="351"/>
      <c r="I177" s="347" t="s">
        <v>372</v>
      </c>
      <c r="J177" s="347"/>
      <c r="K177" s="347"/>
      <c r="L177" s="347"/>
      <c r="M177" s="83" t="s">
        <v>373</v>
      </c>
      <c r="N177" s="362"/>
      <c r="O177" s="359"/>
      <c r="P177" s="345"/>
      <c r="Q177" s="351"/>
      <c r="R177" s="354"/>
      <c r="S177" s="79" t="s">
        <v>374</v>
      </c>
      <c r="T177" s="79" t="s">
        <v>375</v>
      </c>
      <c r="U177" s="374"/>
      <c r="V177" s="377"/>
      <c r="W177" s="377"/>
      <c r="X177" s="27"/>
      <c r="Y177" s="28"/>
    </row>
    <row r="178" spans="1:25" ht="409.6" customHeight="1" x14ac:dyDescent="0.55000000000000004">
      <c r="A178" s="51"/>
      <c r="B178" s="343"/>
      <c r="C178" s="349"/>
      <c r="D178" s="349"/>
      <c r="E178" s="349"/>
      <c r="F178" s="83" t="s">
        <v>376</v>
      </c>
      <c r="G178" s="92"/>
      <c r="H178" s="352"/>
      <c r="I178" s="347" t="s">
        <v>377</v>
      </c>
      <c r="J178" s="347"/>
      <c r="K178" s="347"/>
      <c r="L178" s="347"/>
      <c r="M178" s="83" t="s">
        <v>378</v>
      </c>
      <c r="N178" s="363"/>
      <c r="O178" s="359"/>
      <c r="P178" s="346"/>
      <c r="Q178" s="352"/>
      <c r="R178" s="355"/>
      <c r="S178" s="79" t="s">
        <v>379</v>
      </c>
      <c r="T178" s="79" t="s">
        <v>380</v>
      </c>
      <c r="U178" s="375"/>
      <c r="V178" s="378"/>
      <c r="W178" s="378"/>
      <c r="X178" s="27"/>
      <c r="Y178" s="28"/>
    </row>
    <row r="179" spans="1:25" ht="409.6" customHeight="1" x14ac:dyDescent="0.55000000000000004">
      <c r="A179" s="51"/>
      <c r="B179" s="343">
        <v>68</v>
      </c>
      <c r="C179" s="349" t="s">
        <v>422</v>
      </c>
      <c r="D179" s="349"/>
      <c r="E179" s="349"/>
      <c r="F179" s="79" t="s">
        <v>381</v>
      </c>
      <c r="G179" s="90" t="s">
        <v>320</v>
      </c>
      <c r="H179" s="350" t="s">
        <v>321</v>
      </c>
      <c r="I179" s="347" t="s">
        <v>382</v>
      </c>
      <c r="J179" s="347"/>
      <c r="K179" s="347"/>
      <c r="L179" s="347"/>
      <c r="M179" s="86" t="s">
        <v>383</v>
      </c>
      <c r="N179" s="361" t="s">
        <v>367</v>
      </c>
      <c r="O179" s="358" t="s">
        <v>325</v>
      </c>
      <c r="P179" s="344" t="s">
        <v>430</v>
      </c>
      <c r="Q179" s="350" t="s">
        <v>13</v>
      </c>
      <c r="R179" s="353" t="s">
        <v>384</v>
      </c>
      <c r="S179" s="79" t="s">
        <v>385</v>
      </c>
      <c r="T179" s="79" t="s">
        <v>386</v>
      </c>
      <c r="U179" s="373"/>
      <c r="V179" s="376"/>
      <c r="W179" s="376"/>
      <c r="X179" s="22"/>
      <c r="Y179" s="28"/>
    </row>
    <row r="180" spans="1:25" ht="400.5" customHeight="1" x14ac:dyDescent="0.55000000000000004">
      <c r="A180" s="51"/>
      <c r="B180" s="343"/>
      <c r="C180" s="349"/>
      <c r="D180" s="349"/>
      <c r="E180" s="349"/>
      <c r="F180" s="81" t="s">
        <v>387</v>
      </c>
      <c r="G180" s="91"/>
      <c r="H180" s="351"/>
      <c r="I180" s="347" t="s">
        <v>388</v>
      </c>
      <c r="J180" s="347"/>
      <c r="K180" s="347"/>
      <c r="L180" s="347"/>
      <c r="M180" s="83" t="s">
        <v>389</v>
      </c>
      <c r="N180" s="362"/>
      <c r="O180" s="359"/>
      <c r="P180" s="345"/>
      <c r="Q180" s="351"/>
      <c r="R180" s="354"/>
      <c r="S180" s="79" t="s">
        <v>390</v>
      </c>
      <c r="T180" s="79" t="s">
        <v>391</v>
      </c>
      <c r="U180" s="374"/>
      <c r="V180" s="377"/>
      <c r="W180" s="377"/>
      <c r="X180" s="27"/>
      <c r="Y180" s="28"/>
    </row>
    <row r="181" spans="1:25" ht="400.5" customHeight="1" x14ac:dyDescent="0.55000000000000004">
      <c r="A181" s="51"/>
      <c r="B181" s="343"/>
      <c r="C181" s="349"/>
      <c r="D181" s="349"/>
      <c r="E181" s="349"/>
      <c r="F181" s="83" t="s">
        <v>392</v>
      </c>
      <c r="G181" s="92"/>
      <c r="H181" s="352"/>
      <c r="I181" s="347" t="s">
        <v>393</v>
      </c>
      <c r="J181" s="347"/>
      <c r="K181" s="347"/>
      <c r="L181" s="347"/>
      <c r="M181" s="83" t="s">
        <v>394</v>
      </c>
      <c r="N181" s="363"/>
      <c r="O181" s="359"/>
      <c r="P181" s="346"/>
      <c r="Q181" s="352"/>
      <c r="R181" s="355"/>
      <c r="S181" s="79" t="s">
        <v>395</v>
      </c>
      <c r="T181" s="79" t="s">
        <v>396</v>
      </c>
      <c r="U181" s="375"/>
      <c r="V181" s="378"/>
      <c r="W181" s="378"/>
      <c r="X181" s="27"/>
      <c r="Y181" s="28"/>
    </row>
    <row r="182" spans="1:25" ht="409.5" customHeight="1" x14ac:dyDescent="0.55000000000000004">
      <c r="A182" s="51"/>
      <c r="B182" s="343">
        <v>69</v>
      </c>
      <c r="C182" s="349" t="s">
        <v>423</v>
      </c>
      <c r="D182" s="349"/>
      <c r="E182" s="349"/>
      <c r="F182" s="79" t="s">
        <v>397</v>
      </c>
      <c r="G182" s="347" t="s">
        <v>320</v>
      </c>
      <c r="H182" s="350" t="s">
        <v>321</v>
      </c>
      <c r="I182" s="347" t="s">
        <v>398</v>
      </c>
      <c r="J182" s="347"/>
      <c r="K182" s="347"/>
      <c r="L182" s="347"/>
      <c r="M182" s="83" t="s">
        <v>399</v>
      </c>
      <c r="N182" s="364" t="s">
        <v>341</v>
      </c>
      <c r="O182" s="365" t="s">
        <v>325</v>
      </c>
      <c r="P182" s="344" t="s">
        <v>204</v>
      </c>
      <c r="Q182" s="350" t="s">
        <v>13</v>
      </c>
      <c r="R182" s="353" t="s">
        <v>400</v>
      </c>
      <c r="S182" s="79" t="s">
        <v>401</v>
      </c>
      <c r="T182" s="79" t="s">
        <v>402</v>
      </c>
      <c r="U182" s="373"/>
      <c r="V182" s="376"/>
      <c r="W182" s="376"/>
      <c r="X182" s="22"/>
      <c r="Y182" s="28"/>
    </row>
    <row r="183" spans="1:25" ht="409.5" customHeight="1" x14ac:dyDescent="0.55000000000000004">
      <c r="A183" s="51"/>
      <c r="B183" s="343"/>
      <c r="C183" s="349"/>
      <c r="D183" s="349"/>
      <c r="E183" s="349"/>
      <c r="F183" s="79" t="s">
        <v>403</v>
      </c>
      <c r="G183" s="347"/>
      <c r="H183" s="352"/>
      <c r="I183" s="347" t="s">
        <v>404</v>
      </c>
      <c r="J183" s="347"/>
      <c r="K183" s="347"/>
      <c r="L183" s="347"/>
      <c r="M183" s="83" t="s">
        <v>405</v>
      </c>
      <c r="N183" s="364"/>
      <c r="O183" s="365"/>
      <c r="P183" s="346"/>
      <c r="Q183" s="352"/>
      <c r="R183" s="355"/>
      <c r="S183" s="79" t="s">
        <v>406</v>
      </c>
      <c r="T183" s="79" t="s">
        <v>407</v>
      </c>
      <c r="U183" s="375"/>
      <c r="V183" s="378"/>
      <c r="W183" s="378"/>
      <c r="X183" s="27"/>
      <c r="Y183" s="28"/>
    </row>
  </sheetData>
  <mergeCells count="1428">
    <mergeCell ref="W1:X1"/>
    <mergeCell ref="W2:X2"/>
    <mergeCell ref="W3:X3"/>
    <mergeCell ref="W4:X4"/>
    <mergeCell ref="Q182:Q183"/>
    <mergeCell ref="R182:R183"/>
    <mergeCell ref="U164:U167"/>
    <mergeCell ref="U168:U171"/>
    <mergeCell ref="U172:U175"/>
    <mergeCell ref="U176:U178"/>
    <mergeCell ref="U179:U181"/>
    <mergeCell ref="U182:U183"/>
    <mergeCell ref="V164:V167"/>
    <mergeCell ref="W164:W167"/>
    <mergeCell ref="V168:V171"/>
    <mergeCell ref="W168:W171"/>
    <mergeCell ref="V172:V175"/>
    <mergeCell ref="W172:W175"/>
    <mergeCell ref="V176:V178"/>
    <mergeCell ref="W176:W178"/>
    <mergeCell ref="V179:V181"/>
    <mergeCell ref="W179:W181"/>
    <mergeCell ref="V182:V183"/>
    <mergeCell ref="W182:W183"/>
    <mergeCell ref="N179:N181"/>
    <mergeCell ref="O179:O181"/>
    <mergeCell ref="N182:N183"/>
    <mergeCell ref="O182:O183"/>
    <mergeCell ref="P182:P183"/>
    <mergeCell ref="C163:E163"/>
    <mergeCell ref="H164:H167"/>
    <mergeCell ref="H168:H171"/>
    <mergeCell ref="H172:H175"/>
    <mergeCell ref="H176:H178"/>
    <mergeCell ref="H179:H181"/>
    <mergeCell ref="H182:H183"/>
    <mergeCell ref="I163:L163"/>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78:L178"/>
    <mergeCell ref="I179:L179"/>
    <mergeCell ref="N164:N167"/>
    <mergeCell ref="O164:O167"/>
    <mergeCell ref="N168:N171"/>
    <mergeCell ref="O168:O171"/>
    <mergeCell ref="N172:N175"/>
    <mergeCell ref="I180:L180"/>
    <mergeCell ref="I181:L181"/>
    <mergeCell ref="I182:L182"/>
    <mergeCell ref="I183:L183"/>
    <mergeCell ref="B182:B183"/>
    <mergeCell ref="G182:G183"/>
    <mergeCell ref="C164:E167"/>
    <mergeCell ref="C168:E171"/>
    <mergeCell ref="C172:E175"/>
    <mergeCell ref="C176:E178"/>
    <mergeCell ref="C179:E181"/>
    <mergeCell ref="C182:E183"/>
    <mergeCell ref="P176:P178"/>
    <mergeCell ref="Q176:Q178"/>
    <mergeCell ref="R176:R178"/>
    <mergeCell ref="B179:B181"/>
    <mergeCell ref="G179:G181"/>
    <mergeCell ref="P179:P181"/>
    <mergeCell ref="Q179:Q181"/>
    <mergeCell ref="R179:R181"/>
    <mergeCell ref="Q168:Q171"/>
    <mergeCell ref="R168:R171"/>
    <mergeCell ref="B172:B175"/>
    <mergeCell ref="G172:G175"/>
    <mergeCell ref="P172:P175"/>
    <mergeCell ref="Q172:Q175"/>
    <mergeCell ref="R172:R175"/>
    <mergeCell ref="B164:B167"/>
    <mergeCell ref="G164:G167"/>
    <mergeCell ref="P164:P167"/>
    <mergeCell ref="Q164:Q167"/>
    <mergeCell ref="R164:R167"/>
    <mergeCell ref="B168:B171"/>
    <mergeCell ref="B176:B178"/>
    <mergeCell ref="G176:G178"/>
    <mergeCell ref="G168:G171"/>
    <mergeCell ref="P168:P171"/>
    <mergeCell ref="P131:P132"/>
    <mergeCell ref="Q131:Q132"/>
    <mergeCell ref="R131:R132"/>
    <mergeCell ref="S131:S132"/>
    <mergeCell ref="T131:T132"/>
    <mergeCell ref="U131:U132"/>
    <mergeCell ref="V131:V132"/>
    <mergeCell ref="W131:W132"/>
    <mergeCell ref="X131:X132"/>
    <mergeCell ref="N131:N132"/>
    <mergeCell ref="O131:O132"/>
    <mergeCell ref="B131:B132"/>
    <mergeCell ref="C131:E132"/>
    <mergeCell ref="F131:F132"/>
    <mergeCell ref="G131:G132"/>
    <mergeCell ref="H131:H132"/>
    <mergeCell ref="I131:I132"/>
    <mergeCell ref="J131:J132"/>
    <mergeCell ref="K131:K132"/>
    <mergeCell ref="L131:L132"/>
    <mergeCell ref="M131:M132"/>
    <mergeCell ref="O172:O175"/>
    <mergeCell ref="N176:N178"/>
    <mergeCell ref="O176:O178"/>
    <mergeCell ref="X164:X167"/>
    <mergeCell ref="X168:X171"/>
    <mergeCell ref="T129:T130"/>
    <mergeCell ref="U129:U130"/>
    <mergeCell ref="V129:V130"/>
    <mergeCell ref="W129:W130"/>
    <mergeCell ref="X129:X130"/>
    <mergeCell ref="O102:O103"/>
    <mergeCell ref="B129:B130"/>
    <mergeCell ref="C129:E130"/>
    <mergeCell ref="F129:F130"/>
    <mergeCell ref="G129:G130"/>
    <mergeCell ref="H129:H130"/>
    <mergeCell ref="I129:I130"/>
    <mergeCell ref="J129:J130"/>
    <mergeCell ref="K129:K130"/>
    <mergeCell ref="L129:L130"/>
    <mergeCell ref="M129:M130"/>
    <mergeCell ref="I104:I105"/>
    <mergeCell ref="O104:O105"/>
    <mergeCell ref="O106:O107"/>
    <mergeCell ref="N129:N130"/>
    <mergeCell ref="O129:O130"/>
    <mergeCell ref="B104:B105"/>
    <mergeCell ref="B106:B107"/>
    <mergeCell ref="C104:E105"/>
    <mergeCell ref="C106:E107"/>
    <mergeCell ref="V104:V105"/>
    <mergeCell ref="W104:W105"/>
    <mergeCell ref="U106:U107"/>
    <mergeCell ref="V106:V107"/>
    <mergeCell ref="W106:W107"/>
    <mergeCell ref="L106:L107"/>
    <mergeCell ref="R106:R107"/>
    <mergeCell ref="I106:I107"/>
    <mergeCell ref="Q104:Q105"/>
    <mergeCell ref="M106:M107"/>
    <mergeCell ref="N106:N107"/>
    <mergeCell ref="P106:P107"/>
    <mergeCell ref="Q106:Q107"/>
    <mergeCell ref="S106:S107"/>
    <mergeCell ref="T106:T107"/>
    <mergeCell ref="R104:R105"/>
    <mergeCell ref="N104:N105"/>
    <mergeCell ref="M104:M105"/>
    <mergeCell ref="X106:X107"/>
    <mergeCell ref="X102:X103"/>
    <mergeCell ref="N102:N103"/>
    <mergeCell ref="P102:P103"/>
    <mergeCell ref="Q102:Q103"/>
    <mergeCell ref="X104:X105"/>
    <mergeCell ref="S102:S103"/>
    <mergeCell ref="T102:T103"/>
    <mergeCell ref="U102:U103"/>
    <mergeCell ref="V102:V103"/>
    <mergeCell ref="W102:W103"/>
    <mergeCell ref="S104:S105"/>
    <mergeCell ref="T104:T105"/>
    <mergeCell ref="U104:U105"/>
    <mergeCell ref="C102:E103"/>
    <mergeCell ref="F102:F103"/>
    <mergeCell ref="G102:G103"/>
    <mergeCell ref="H102:H103"/>
    <mergeCell ref="R102:R103"/>
    <mergeCell ref="I102:I103"/>
    <mergeCell ref="P104:P105"/>
    <mergeCell ref="J104:J105"/>
    <mergeCell ref="K104:K105"/>
    <mergeCell ref="J106:J107"/>
    <mergeCell ref="K106:K107"/>
    <mergeCell ref="L104:L105"/>
    <mergeCell ref="F106:F107"/>
    <mergeCell ref="G106:G107"/>
    <mergeCell ref="H106:H107"/>
    <mergeCell ref="F104:F105"/>
    <mergeCell ref="G104:G105"/>
    <mergeCell ref="H104:H105"/>
    <mergeCell ref="J102:J103"/>
    <mergeCell ref="K102:K103"/>
    <mergeCell ref="M102:M103"/>
    <mergeCell ref="L102:L103"/>
    <mergeCell ref="B102:B103"/>
    <mergeCell ref="K93:K94"/>
    <mergeCell ref="K95:K96"/>
    <mergeCell ref="K97:K98"/>
    <mergeCell ref="K99:K100"/>
    <mergeCell ref="P93:P94"/>
    <mergeCell ref="P95:P96"/>
    <mergeCell ref="P97:P98"/>
    <mergeCell ref="P99:P100"/>
    <mergeCell ref="Q95:Q96"/>
    <mergeCell ref="R95:R96"/>
    <mergeCell ref="S95:S96"/>
    <mergeCell ref="T95:T96"/>
    <mergeCell ref="U95:U96"/>
    <mergeCell ref="O93:O94"/>
    <mergeCell ref="L95:L96"/>
    <mergeCell ref="M95:M96"/>
    <mergeCell ref="N95:N96"/>
    <mergeCell ref="O95:O96"/>
    <mergeCell ref="O97:O98"/>
    <mergeCell ref="L99:L100"/>
    <mergeCell ref="M99:M100"/>
    <mergeCell ref="N99:N100"/>
    <mergeCell ref="O99:O100"/>
    <mergeCell ref="L97:L98"/>
    <mergeCell ref="M97:M98"/>
    <mergeCell ref="N97:N98"/>
    <mergeCell ref="L93:L94"/>
    <mergeCell ref="M93:M94"/>
    <mergeCell ref="N93:N94"/>
    <mergeCell ref="H99:H100"/>
    <mergeCell ref="I99:I100"/>
    <mergeCell ref="X97:X98"/>
    <mergeCell ref="Q99:Q100"/>
    <mergeCell ref="R99:R100"/>
    <mergeCell ref="S99:S100"/>
    <mergeCell ref="T99:T100"/>
    <mergeCell ref="U99:U100"/>
    <mergeCell ref="V99:V100"/>
    <mergeCell ref="W99:W100"/>
    <mergeCell ref="X99:X100"/>
    <mergeCell ref="Q97:Q98"/>
    <mergeCell ref="T97:T98"/>
    <mergeCell ref="U97:U98"/>
    <mergeCell ref="R97:R98"/>
    <mergeCell ref="S97:S98"/>
    <mergeCell ref="C99:E100"/>
    <mergeCell ref="B99:B100"/>
    <mergeCell ref="F93:F94"/>
    <mergeCell ref="G93:G94"/>
    <mergeCell ref="H93:H94"/>
    <mergeCell ref="F97:F98"/>
    <mergeCell ref="G97:G98"/>
    <mergeCell ref="H97:H98"/>
    <mergeCell ref="B93:B94"/>
    <mergeCell ref="B95:B96"/>
    <mergeCell ref="B97:B98"/>
    <mergeCell ref="C93:E94"/>
    <mergeCell ref="C95:E96"/>
    <mergeCell ref="C97:E98"/>
    <mergeCell ref="I97:I98"/>
    <mergeCell ref="J97:J98"/>
    <mergeCell ref="F99:F100"/>
    <mergeCell ref="G99:G100"/>
    <mergeCell ref="J99:J100"/>
    <mergeCell ref="I93:I94"/>
    <mergeCell ref="J93:J94"/>
    <mergeCell ref="F95:F96"/>
    <mergeCell ref="G95:G96"/>
    <mergeCell ref="H95:H96"/>
    <mergeCell ref="I95:I96"/>
    <mergeCell ref="J95:J96"/>
    <mergeCell ref="W95:W96"/>
    <mergeCell ref="X95:X96"/>
    <mergeCell ref="V97:V98"/>
    <mergeCell ref="W97:W98"/>
    <mergeCell ref="I5:J5"/>
    <mergeCell ref="N5:O5"/>
    <mergeCell ref="K5:K6"/>
    <mergeCell ref="L5:L6"/>
    <mergeCell ref="Q5:Q6"/>
    <mergeCell ref="V95:V96"/>
    <mergeCell ref="S91:S92"/>
    <mergeCell ref="T91:T92"/>
    <mergeCell ref="U91:U92"/>
    <mergeCell ref="Q93:Q94"/>
    <mergeCell ref="R93:R94"/>
    <mergeCell ref="S93:S94"/>
    <mergeCell ref="T93:T94"/>
    <mergeCell ref="U93:U94"/>
    <mergeCell ref="N19:N20"/>
    <mergeCell ref="O19:O20"/>
    <mergeCell ref="P19:P20"/>
    <mergeCell ref="L17:L18"/>
    <mergeCell ref="L19:L20"/>
    <mergeCell ref="M17:M18"/>
    <mergeCell ref="W5:X5"/>
    <mergeCell ref="U5:U6"/>
    <mergeCell ref="V91:V92"/>
    <mergeCell ref="W91:W92"/>
    <mergeCell ref="X91:X92"/>
    <mergeCell ref="V93:V94"/>
    <mergeCell ref="W93:W94"/>
    <mergeCell ref="X93:X94"/>
    <mergeCell ref="Q91:Q92"/>
    <mergeCell ref="B5:B6"/>
    <mergeCell ref="V5:V6"/>
    <mergeCell ref="G5:G6"/>
    <mergeCell ref="H5:H6"/>
    <mergeCell ref="F5:F6"/>
    <mergeCell ref="C5:E6"/>
    <mergeCell ref="M5:M6"/>
    <mergeCell ref="P5:P6"/>
    <mergeCell ref="B91:B92"/>
    <mergeCell ref="L91:L92"/>
    <mergeCell ref="K91:K92"/>
    <mergeCell ref="R5:T5"/>
    <mergeCell ref="M91:M92"/>
    <mergeCell ref="N91:N92"/>
    <mergeCell ref="O91:O92"/>
    <mergeCell ref="P91:P92"/>
    <mergeCell ref="R91:R92"/>
    <mergeCell ref="W84:W85"/>
    <mergeCell ref="X84:X85"/>
    <mergeCell ref="M82:M83"/>
    <mergeCell ref="N82:N83"/>
    <mergeCell ref="O82:O83"/>
    <mergeCell ref="P82:P83"/>
    <mergeCell ref="I82:I83"/>
    <mergeCell ref="J82:J83"/>
    <mergeCell ref="K82:K83"/>
    <mergeCell ref="L82:L83"/>
    <mergeCell ref="U86:U87"/>
    <mergeCell ref="B86:B87"/>
    <mergeCell ref="C86:E87"/>
    <mergeCell ref="F86:F87"/>
    <mergeCell ref="G86:G87"/>
    <mergeCell ref="H86:H87"/>
    <mergeCell ref="I86:I87"/>
    <mergeCell ref="J86:J87"/>
    <mergeCell ref="K86:K87"/>
    <mergeCell ref="L86:L87"/>
    <mergeCell ref="C91:E92"/>
    <mergeCell ref="F91:F92"/>
    <mergeCell ref="G91:G92"/>
    <mergeCell ref="H91:H92"/>
    <mergeCell ref="I91:I92"/>
    <mergeCell ref="J91:J92"/>
    <mergeCell ref="V82:V83"/>
    <mergeCell ref="W82:W83"/>
    <mergeCell ref="X82:X83"/>
    <mergeCell ref="B84:B85"/>
    <mergeCell ref="C84:E85"/>
    <mergeCell ref="F84:F85"/>
    <mergeCell ref="G84:G85"/>
    <mergeCell ref="H84:H85"/>
    <mergeCell ref="I84:I85"/>
    <mergeCell ref="J84:J85"/>
    <mergeCell ref="K84:K85"/>
    <mergeCell ref="L84:L85"/>
    <mergeCell ref="M84:M85"/>
    <mergeCell ref="N84:N85"/>
    <mergeCell ref="O84:O85"/>
    <mergeCell ref="P84:P85"/>
    <mergeCell ref="Q84:Q85"/>
    <mergeCell ref="R84:R85"/>
    <mergeCell ref="S84:S85"/>
    <mergeCell ref="T84:T85"/>
    <mergeCell ref="U84:U85"/>
    <mergeCell ref="V84:V85"/>
    <mergeCell ref="Q82:Q83"/>
    <mergeCell ref="R82:R83"/>
    <mergeCell ref="S82:S83"/>
    <mergeCell ref="T82:T83"/>
    <mergeCell ref="U82:U83"/>
    <mergeCell ref="B82:B83"/>
    <mergeCell ref="C82:E83"/>
    <mergeCell ref="F82:F83"/>
    <mergeCell ref="G82:G83"/>
    <mergeCell ref="H82:H83"/>
    <mergeCell ref="V86:V87"/>
    <mergeCell ref="W86:W87"/>
    <mergeCell ref="X86:X87"/>
    <mergeCell ref="B88:B89"/>
    <mergeCell ref="C88:E89"/>
    <mergeCell ref="F88:F89"/>
    <mergeCell ref="G88:G89"/>
    <mergeCell ref="H88:H89"/>
    <mergeCell ref="I88:I89"/>
    <mergeCell ref="J88:J89"/>
    <mergeCell ref="K88:K89"/>
    <mergeCell ref="L88:L89"/>
    <mergeCell ref="M88:M89"/>
    <mergeCell ref="N88:N89"/>
    <mergeCell ref="O88:O89"/>
    <mergeCell ref="P88:P89"/>
    <mergeCell ref="Q88:Q89"/>
    <mergeCell ref="R88:R89"/>
    <mergeCell ref="S88:S89"/>
    <mergeCell ref="T88:T89"/>
    <mergeCell ref="U88:U89"/>
    <mergeCell ref="V88:V89"/>
    <mergeCell ref="W88:W89"/>
    <mergeCell ref="X88:X89"/>
    <mergeCell ref="M86:M87"/>
    <mergeCell ref="N86:N87"/>
    <mergeCell ref="O86:O87"/>
    <mergeCell ref="P86:P87"/>
    <mergeCell ref="Q86:Q87"/>
    <mergeCell ref="R86:R87"/>
    <mergeCell ref="S86:S87"/>
    <mergeCell ref="T86:T87"/>
    <mergeCell ref="X120:X121"/>
    <mergeCell ref="M118:M119"/>
    <mergeCell ref="N118:N119"/>
    <mergeCell ref="O118:O119"/>
    <mergeCell ref="P118:P119"/>
    <mergeCell ref="Q118:Q119"/>
    <mergeCell ref="R118:R119"/>
    <mergeCell ref="S118:S119"/>
    <mergeCell ref="T118:T119"/>
    <mergeCell ref="U118:U119"/>
    <mergeCell ref="B118:B119"/>
    <mergeCell ref="C118:E119"/>
    <mergeCell ref="F118:F119"/>
    <mergeCell ref="G118:G119"/>
    <mergeCell ref="H118:H119"/>
    <mergeCell ref="I118:I119"/>
    <mergeCell ref="J118:J119"/>
    <mergeCell ref="K118:K119"/>
    <mergeCell ref="L118:L119"/>
    <mergeCell ref="B122:B123"/>
    <mergeCell ref="C122:E123"/>
    <mergeCell ref="F122:F123"/>
    <mergeCell ref="G122:G123"/>
    <mergeCell ref="H122:H123"/>
    <mergeCell ref="I122:I123"/>
    <mergeCell ref="J122:J123"/>
    <mergeCell ref="K122:K123"/>
    <mergeCell ref="L122:L123"/>
    <mergeCell ref="V118:V119"/>
    <mergeCell ref="W118:W119"/>
    <mergeCell ref="X118:X119"/>
    <mergeCell ref="B120:B121"/>
    <mergeCell ref="C120:E121"/>
    <mergeCell ref="F120:F121"/>
    <mergeCell ref="G120:G121"/>
    <mergeCell ref="H120:H121"/>
    <mergeCell ref="I120:I121"/>
    <mergeCell ref="J120:J121"/>
    <mergeCell ref="K120:K121"/>
    <mergeCell ref="L120:L121"/>
    <mergeCell ref="M120:M121"/>
    <mergeCell ref="N120:N121"/>
    <mergeCell ref="O120:O121"/>
    <mergeCell ref="P120:P121"/>
    <mergeCell ref="Q120:Q121"/>
    <mergeCell ref="R120:R121"/>
    <mergeCell ref="S120:S121"/>
    <mergeCell ref="T120:T121"/>
    <mergeCell ref="U120:U121"/>
    <mergeCell ref="V120:V121"/>
    <mergeCell ref="W120:W121"/>
    <mergeCell ref="B73:B74"/>
    <mergeCell ref="V73:V74"/>
    <mergeCell ref="V122:V123"/>
    <mergeCell ref="W122:W123"/>
    <mergeCell ref="X122:X123"/>
    <mergeCell ref="B124:B125"/>
    <mergeCell ref="C124:E125"/>
    <mergeCell ref="F124:F125"/>
    <mergeCell ref="G124:G125"/>
    <mergeCell ref="H124:H125"/>
    <mergeCell ref="I124:I125"/>
    <mergeCell ref="J124:J125"/>
    <mergeCell ref="K124:K125"/>
    <mergeCell ref="L124:L125"/>
    <mergeCell ref="M124:M125"/>
    <mergeCell ref="N124:N125"/>
    <mergeCell ref="O124:O125"/>
    <mergeCell ref="P124:P125"/>
    <mergeCell ref="Q124:Q125"/>
    <mergeCell ref="R124:R125"/>
    <mergeCell ref="S124:S125"/>
    <mergeCell ref="T124:T125"/>
    <mergeCell ref="U124:U125"/>
    <mergeCell ref="V124:V125"/>
    <mergeCell ref="W124:W125"/>
    <mergeCell ref="X124:X125"/>
    <mergeCell ref="M122:M123"/>
    <mergeCell ref="N122:N123"/>
    <mergeCell ref="O122:O123"/>
    <mergeCell ref="P122:P123"/>
    <mergeCell ref="Q122:Q123"/>
    <mergeCell ref="R122:R123"/>
    <mergeCell ref="V126:V127"/>
    <mergeCell ref="W126:W127"/>
    <mergeCell ref="X126:X127"/>
    <mergeCell ref="M126:M127"/>
    <mergeCell ref="N126:N127"/>
    <mergeCell ref="O126:O127"/>
    <mergeCell ref="P126:P127"/>
    <mergeCell ref="Q126:Q127"/>
    <mergeCell ref="R126:R127"/>
    <mergeCell ref="S126:S127"/>
    <mergeCell ref="T126:T127"/>
    <mergeCell ref="U126:U127"/>
    <mergeCell ref="B126:B127"/>
    <mergeCell ref="C126:E127"/>
    <mergeCell ref="F126:F127"/>
    <mergeCell ref="G126:G127"/>
    <mergeCell ref="H126:H127"/>
    <mergeCell ref="I126:I127"/>
    <mergeCell ref="J126:J127"/>
    <mergeCell ref="K126:K127"/>
    <mergeCell ref="L126:L127"/>
    <mergeCell ref="I75:I76"/>
    <mergeCell ref="J75:J76"/>
    <mergeCell ref="K75:K76"/>
    <mergeCell ref="L75:L76"/>
    <mergeCell ref="M75:M76"/>
    <mergeCell ref="N75:N76"/>
    <mergeCell ref="O75:O76"/>
    <mergeCell ref="P75:P76"/>
    <mergeCell ref="Q75:Q76"/>
    <mergeCell ref="R75:R76"/>
    <mergeCell ref="S75:S76"/>
    <mergeCell ref="T75:T76"/>
    <mergeCell ref="C73:E74"/>
    <mergeCell ref="F73:F74"/>
    <mergeCell ref="G73:G74"/>
    <mergeCell ref="H73:H74"/>
    <mergeCell ref="I73:I74"/>
    <mergeCell ref="J73:J74"/>
    <mergeCell ref="K73:K74"/>
    <mergeCell ref="L73:L74"/>
    <mergeCell ref="M73:M74"/>
    <mergeCell ref="N73:N74"/>
    <mergeCell ref="O73:O74"/>
    <mergeCell ref="P73:P74"/>
    <mergeCell ref="Q73:Q74"/>
    <mergeCell ref="R73:R74"/>
    <mergeCell ref="S73:S74"/>
    <mergeCell ref="T73:T74"/>
    <mergeCell ref="X75:X76"/>
    <mergeCell ref="X77:X78"/>
    <mergeCell ref="X79:X80"/>
    <mergeCell ref="O79:O80"/>
    <mergeCell ref="P79:P80"/>
    <mergeCell ref="Q79:Q80"/>
    <mergeCell ref="R79:R80"/>
    <mergeCell ref="S79:S80"/>
    <mergeCell ref="T79:T80"/>
    <mergeCell ref="V79:V80"/>
    <mergeCell ref="W75:W76"/>
    <mergeCell ref="C79:E80"/>
    <mergeCell ref="F79:F80"/>
    <mergeCell ref="G79:G80"/>
    <mergeCell ref="H79:H80"/>
    <mergeCell ref="I79:I80"/>
    <mergeCell ref="J79:J80"/>
    <mergeCell ref="K79:K80"/>
    <mergeCell ref="M79:M80"/>
    <mergeCell ref="N79:N80"/>
    <mergeCell ref="U75:U76"/>
    <mergeCell ref="V75:V76"/>
    <mergeCell ref="C77:E78"/>
    <mergeCell ref="F77:F78"/>
    <mergeCell ref="G77:G78"/>
    <mergeCell ref="H77:H78"/>
    <mergeCell ref="I77:I78"/>
    <mergeCell ref="J77:J78"/>
    <mergeCell ref="K77:K78"/>
    <mergeCell ref="L77:L78"/>
    <mergeCell ref="M77:M78"/>
    <mergeCell ref="N77:N78"/>
    <mergeCell ref="H50:H51"/>
    <mergeCell ref="I50:I51"/>
    <mergeCell ref="J50:J51"/>
    <mergeCell ref="K50:K51"/>
    <mergeCell ref="L50:L51"/>
    <mergeCell ref="M50:M51"/>
    <mergeCell ref="N50:N51"/>
    <mergeCell ref="O50:O51"/>
    <mergeCell ref="P50:P51"/>
    <mergeCell ref="B75:B76"/>
    <mergeCell ref="B77:B78"/>
    <mergeCell ref="B79:B80"/>
    <mergeCell ref="F50:F51"/>
    <mergeCell ref="G50:G51"/>
    <mergeCell ref="W77:W78"/>
    <mergeCell ref="L79:L80"/>
    <mergeCell ref="U79:U80"/>
    <mergeCell ref="W79:W80"/>
    <mergeCell ref="Q50:Q51"/>
    <mergeCell ref="R50:R51"/>
    <mergeCell ref="O77:O78"/>
    <mergeCell ref="P77:P78"/>
    <mergeCell ref="Q77:Q78"/>
    <mergeCell ref="R77:R78"/>
    <mergeCell ref="S77:S78"/>
    <mergeCell ref="T77:T78"/>
    <mergeCell ref="U77:U78"/>
    <mergeCell ref="V77:V78"/>
    <mergeCell ref="C75:E76"/>
    <mergeCell ref="F75:F76"/>
    <mergeCell ref="G75:G76"/>
    <mergeCell ref="H75:H76"/>
    <mergeCell ref="X56:X57"/>
    <mergeCell ref="U52:U53"/>
    <mergeCell ref="V52:V53"/>
    <mergeCell ref="X52:X53"/>
    <mergeCell ref="I54:I55"/>
    <mergeCell ref="J54:J55"/>
    <mergeCell ref="K54:K55"/>
    <mergeCell ref="L54:L55"/>
    <mergeCell ref="M54:M55"/>
    <mergeCell ref="N54:N55"/>
    <mergeCell ref="O54:O55"/>
    <mergeCell ref="P54:P55"/>
    <mergeCell ref="Q54:Q55"/>
    <mergeCell ref="R54:R55"/>
    <mergeCell ref="S54:S55"/>
    <mergeCell ref="T54:T55"/>
    <mergeCell ref="U54:U55"/>
    <mergeCell ref="V54:V55"/>
    <mergeCell ref="W54:W55"/>
    <mergeCell ref="I52:I53"/>
    <mergeCell ref="J52:J53"/>
    <mergeCell ref="K52:K53"/>
    <mergeCell ref="L52:L53"/>
    <mergeCell ref="M52:M53"/>
    <mergeCell ref="N52:N53"/>
    <mergeCell ref="O52:O53"/>
    <mergeCell ref="P52:P53"/>
    <mergeCell ref="Q52:Q53"/>
    <mergeCell ref="R52:R53"/>
    <mergeCell ref="S52:S53"/>
    <mergeCell ref="T52:T53"/>
    <mergeCell ref="X58:X59"/>
    <mergeCell ref="C50:E51"/>
    <mergeCell ref="C52:E53"/>
    <mergeCell ref="C54:E55"/>
    <mergeCell ref="C56:E57"/>
    <mergeCell ref="C58:E59"/>
    <mergeCell ref="U50:U51"/>
    <mergeCell ref="V50:V51"/>
    <mergeCell ref="W52:W53"/>
    <mergeCell ref="V58:V59"/>
    <mergeCell ref="W58:W59"/>
    <mergeCell ref="L58:L59"/>
    <mergeCell ref="M58:M59"/>
    <mergeCell ref="N58:N59"/>
    <mergeCell ref="O58:O59"/>
    <mergeCell ref="P58:P59"/>
    <mergeCell ref="Q58:Q59"/>
    <mergeCell ref="R58:R59"/>
    <mergeCell ref="S58:S59"/>
    <mergeCell ref="T58:T59"/>
    <mergeCell ref="F58:F59"/>
    <mergeCell ref="G58:G59"/>
    <mergeCell ref="H58:H59"/>
    <mergeCell ref="I58:I59"/>
    <mergeCell ref="J58:J59"/>
    <mergeCell ref="K58:K59"/>
    <mergeCell ref="X54:X55"/>
    <mergeCell ref="F56:F57"/>
    <mergeCell ref="I56:I57"/>
    <mergeCell ref="J56:J57"/>
    <mergeCell ref="K56:K57"/>
    <mergeCell ref="L56:L57"/>
    <mergeCell ref="B50:B51"/>
    <mergeCell ref="B52:B53"/>
    <mergeCell ref="B54:B55"/>
    <mergeCell ref="B56:B57"/>
    <mergeCell ref="B58:B59"/>
    <mergeCell ref="C109:E110"/>
    <mergeCell ref="F109:F110"/>
    <mergeCell ref="G109:G110"/>
    <mergeCell ref="H109:H110"/>
    <mergeCell ref="B109:B110"/>
    <mergeCell ref="G56:G57"/>
    <mergeCell ref="H56:H57"/>
    <mergeCell ref="F54:F55"/>
    <mergeCell ref="G54:G55"/>
    <mergeCell ref="H54:H55"/>
    <mergeCell ref="V56:V57"/>
    <mergeCell ref="W56:W57"/>
    <mergeCell ref="U58:U59"/>
    <mergeCell ref="M56:M57"/>
    <mergeCell ref="N56:N57"/>
    <mergeCell ref="O56:O57"/>
    <mergeCell ref="P56:P57"/>
    <mergeCell ref="Q56:Q57"/>
    <mergeCell ref="R56:R57"/>
    <mergeCell ref="S56:S57"/>
    <mergeCell ref="T56:T57"/>
    <mergeCell ref="U56:U57"/>
    <mergeCell ref="S50:S51"/>
    <mergeCell ref="T50:T51"/>
    <mergeCell ref="F52:F53"/>
    <mergeCell ref="G52:G53"/>
    <mergeCell ref="H52:H53"/>
    <mergeCell ref="I113:I114"/>
    <mergeCell ref="J113:J114"/>
    <mergeCell ref="K113:K114"/>
    <mergeCell ref="I115:I116"/>
    <mergeCell ref="J115:J116"/>
    <mergeCell ref="K115:K116"/>
    <mergeCell ref="I109:I110"/>
    <mergeCell ref="J109:J110"/>
    <mergeCell ref="K109:K110"/>
    <mergeCell ref="L109:L110"/>
    <mergeCell ref="M109:M110"/>
    <mergeCell ref="C111:E112"/>
    <mergeCell ref="F111:F112"/>
    <mergeCell ref="G111:G112"/>
    <mergeCell ref="H111:H112"/>
    <mergeCell ref="C113:E114"/>
    <mergeCell ref="F113:F114"/>
    <mergeCell ref="G113:G114"/>
    <mergeCell ref="H113:H114"/>
    <mergeCell ref="C115:E116"/>
    <mergeCell ref="F115:F116"/>
    <mergeCell ref="G115:G116"/>
    <mergeCell ref="H115:H116"/>
    <mergeCell ref="X113:X114"/>
    <mergeCell ref="W115:W116"/>
    <mergeCell ref="X115:X116"/>
    <mergeCell ref="Q111:Q112"/>
    <mergeCell ref="R111:R112"/>
    <mergeCell ref="Q113:Q114"/>
    <mergeCell ref="R113:R114"/>
    <mergeCell ref="Q115:Q116"/>
    <mergeCell ref="R115:R116"/>
    <mergeCell ref="S109:S110"/>
    <mergeCell ref="T109:T110"/>
    <mergeCell ref="S111:S112"/>
    <mergeCell ref="T111:T112"/>
    <mergeCell ref="S113:S114"/>
    <mergeCell ref="T113:T114"/>
    <mergeCell ref="S115:S116"/>
    <mergeCell ref="T115:T116"/>
    <mergeCell ref="Q109:Q110"/>
    <mergeCell ref="R109:R110"/>
    <mergeCell ref="U109:U110"/>
    <mergeCell ref="V109:V110"/>
    <mergeCell ref="H134:H136"/>
    <mergeCell ref="G134:G136"/>
    <mergeCell ref="B111:B112"/>
    <mergeCell ref="B113:B114"/>
    <mergeCell ref="B115:B116"/>
    <mergeCell ref="F134:F136"/>
    <mergeCell ref="C134:E136"/>
    <mergeCell ref="B134:B136"/>
    <mergeCell ref="U111:U112"/>
    <mergeCell ref="V111:V112"/>
    <mergeCell ref="U113:U114"/>
    <mergeCell ref="V113:V114"/>
    <mergeCell ref="U115:U116"/>
    <mergeCell ref="V115:V116"/>
    <mergeCell ref="L111:L112"/>
    <mergeCell ref="M111:M112"/>
    <mergeCell ref="L113:L114"/>
    <mergeCell ref="M113:M114"/>
    <mergeCell ref="L115:L116"/>
    <mergeCell ref="M115:M116"/>
    <mergeCell ref="N111:N112"/>
    <mergeCell ref="O111:O112"/>
    <mergeCell ref="P111:P112"/>
    <mergeCell ref="N113:N114"/>
    <mergeCell ref="O113:O114"/>
    <mergeCell ref="P113:P114"/>
    <mergeCell ref="N115:N116"/>
    <mergeCell ref="O115:O116"/>
    <mergeCell ref="P115:P116"/>
    <mergeCell ref="I111:I112"/>
    <mergeCell ref="J111:J112"/>
    <mergeCell ref="K111:K112"/>
    <mergeCell ref="M19:M20"/>
    <mergeCell ref="N17:N18"/>
    <mergeCell ref="I17:I18"/>
    <mergeCell ref="J17:J18"/>
    <mergeCell ref="K17:K18"/>
    <mergeCell ref="I19:I20"/>
    <mergeCell ref="J19:J20"/>
    <mergeCell ref="K19:K20"/>
    <mergeCell ref="C17:E18"/>
    <mergeCell ref="F17:F18"/>
    <mergeCell ref="G17:G18"/>
    <mergeCell ref="H17:H18"/>
    <mergeCell ref="C19:E20"/>
    <mergeCell ref="F19:F20"/>
    <mergeCell ref="G19:G20"/>
    <mergeCell ref="H19:H20"/>
    <mergeCell ref="X17:X18"/>
    <mergeCell ref="X19:X20"/>
    <mergeCell ref="W17:W18"/>
    <mergeCell ref="W19:W20"/>
    <mergeCell ref="B17:B18"/>
    <mergeCell ref="B19:B20"/>
    <mergeCell ref="C8:E9"/>
    <mergeCell ref="F8:F9"/>
    <mergeCell ref="G8:G9"/>
    <mergeCell ref="H8:H9"/>
    <mergeCell ref="J8:J9"/>
    <mergeCell ref="K8:K9"/>
    <mergeCell ref="N8:N9"/>
    <mergeCell ref="O8:O9"/>
    <mergeCell ref="P8:P9"/>
    <mergeCell ref="R8:R9"/>
    <mergeCell ref="U8:U9"/>
    <mergeCell ref="V8:V9"/>
    <mergeCell ref="U17:U18"/>
    <mergeCell ref="U19:U20"/>
    <mergeCell ref="V17:V18"/>
    <mergeCell ref="V19:V20"/>
    <mergeCell ref="Q17:Q18"/>
    <mergeCell ref="Q19:Q20"/>
    <mergeCell ref="R17:R18"/>
    <mergeCell ref="S17:S18"/>
    <mergeCell ref="T17:T18"/>
    <mergeCell ref="R19:R20"/>
    <mergeCell ref="S19:S20"/>
    <mergeCell ref="T19:T20"/>
    <mergeCell ref="O17:O18"/>
    <mergeCell ref="P17:P18"/>
    <mergeCell ref="J10:J11"/>
    <mergeCell ref="I12:I13"/>
    <mergeCell ref="J12:J13"/>
    <mergeCell ref="I14:I15"/>
    <mergeCell ref="G14:G15"/>
    <mergeCell ref="H14:H15"/>
    <mergeCell ref="I8:I9"/>
    <mergeCell ref="I10:I11"/>
    <mergeCell ref="C10:E11"/>
    <mergeCell ref="F10:F11"/>
    <mergeCell ref="G10:G11"/>
    <mergeCell ref="H10:H11"/>
    <mergeCell ref="C12:E13"/>
    <mergeCell ref="F12:F13"/>
    <mergeCell ref="G12:G13"/>
    <mergeCell ref="H12:H13"/>
    <mergeCell ref="Q8:Q9"/>
    <mergeCell ref="Q10:Q11"/>
    <mergeCell ref="Q12:Q13"/>
    <mergeCell ref="Q14:Q15"/>
    <mergeCell ref="N10:N11"/>
    <mergeCell ref="O10:O11"/>
    <mergeCell ref="N12:N13"/>
    <mergeCell ref="O12:O13"/>
    <mergeCell ref="N14:N15"/>
    <mergeCell ref="O14:O15"/>
    <mergeCell ref="K10:K11"/>
    <mergeCell ref="K12:K13"/>
    <mergeCell ref="K14:K15"/>
    <mergeCell ref="L8:L9"/>
    <mergeCell ref="M8:M9"/>
    <mergeCell ref="L10:L11"/>
    <mergeCell ref="M10:M11"/>
    <mergeCell ref="M14:M15"/>
    <mergeCell ref="W14:W15"/>
    <mergeCell ref="X14:X15"/>
    <mergeCell ref="B8:B9"/>
    <mergeCell ref="B10:B11"/>
    <mergeCell ref="B12:B13"/>
    <mergeCell ref="B14:B15"/>
    <mergeCell ref="W8:W9"/>
    <mergeCell ref="X8:X9"/>
    <mergeCell ref="W10:W11"/>
    <mergeCell ref="X10:X11"/>
    <mergeCell ref="W12:W13"/>
    <mergeCell ref="X12:X13"/>
    <mergeCell ref="U10:U11"/>
    <mergeCell ref="V10:V11"/>
    <mergeCell ref="U12:U13"/>
    <mergeCell ref="V12:V13"/>
    <mergeCell ref="U14:U15"/>
    <mergeCell ref="V14:V15"/>
    <mergeCell ref="R10:R11"/>
    <mergeCell ref="R12:R13"/>
    <mergeCell ref="R14:R15"/>
    <mergeCell ref="S8:S9"/>
    <mergeCell ref="T8:T9"/>
    <mergeCell ref="S10:S11"/>
    <mergeCell ref="T10:T11"/>
    <mergeCell ref="S12:S13"/>
    <mergeCell ref="T12:T13"/>
    <mergeCell ref="S14:S15"/>
    <mergeCell ref="J14:J15"/>
    <mergeCell ref="C14:E15"/>
    <mergeCell ref="F14:F15"/>
    <mergeCell ref="V24:V25"/>
    <mergeCell ref="T14:T15"/>
    <mergeCell ref="P10:P11"/>
    <mergeCell ref="P12:P13"/>
    <mergeCell ref="P14:P15"/>
    <mergeCell ref="J28:J29"/>
    <mergeCell ref="K28:K29"/>
    <mergeCell ref="I22:I23"/>
    <mergeCell ref="J22:J23"/>
    <mergeCell ref="K22:K23"/>
    <mergeCell ref="I24:I25"/>
    <mergeCell ref="J24:J25"/>
    <mergeCell ref="K24:K25"/>
    <mergeCell ref="C26:E27"/>
    <mergeCell ref="F26:F27"/>
    <mergeCell ref="G26:G27"/>
    <mergeCell ref="H26:H27"/>
    <mergeCell ref="C28:E29"/>
    <mergeCell ref="F28:F29"/>
    <mergeCell ref="G28:G29"/>
    <mergeCell ref="H28:H29"/>
    <mergeCell ref="C22:E23"/>
    <mergeCell ref="F22:F23"/>
    <mergeCell ref="G22:G23"/>
    <mergeCell ref="H22:H23"/>
    <mergeCell ref="C24:E25"/>
    <mergeCell ref="F24:F25"/>
    <mergeCell ref="G24:G25"/>
    <mergeCell ref="H24:H25"/>
    <mergeCell ref="L12:L13"/>
    <mergeCell ref="M12:M13"/>
    <mergeCell ref="L14:L15"/>
    <mergeCell ref="M33:M34"/>
    <mergeCell ref="X38:X39"/>
    <mergeCell ref="L28:L29"/>
    <mergeCell ref="M28:M29"/>
    <mergeCell ref="N22:N23"/>
    <mergeCell ref="O22:O23"/>
    <mergeCell ref="P22:P23"/>
    <mergeCell ref="N24:N25"/>
    <mergeCell ref="O24:O25"/>
    <mergeCell ref="P24:P25"/>
    <mergeCell ref="N26:N27"/>
    <mergeCell ref="O26:O27"/>
    <mergeCell ref="P26:P27"/>
    <mergeCell ref="N28:N29"/>
    <mergeCell ref="O28:O29"/>
    <mergeCell ref="P28:P29"/>
    <mergeCell ref="L22:L23"/>
    <mergeCell ref="M22:M23"/>
    <mergeCell ref="L24:L25"/>
    <mergeCell ref="M24:M25"/>
    <mergeCell ref="L26:L27"/>
    <mergeCell ref="M26:M27"/>
    <mergeCell ref="X22:X23"/>
    <mergeCell ref="W24:W25"/>
    <mergeCell ref="X24:X25"/>
    <mergeCell ref="W26:W27"/>
    <mergeCell ref="X26:X27"/>
    <mergeCell ref="W28:W29"/>
    <mergeCell ref="X28:X29"/>
    <mergeCell ref="U22:U23"/>
    <mergeCell ref="V22:V23"/>
    <mergeCell ref="U24:U25"/>
    <mergeCell ref="Q24:Q25"/>
    <mergeCell ref="R24:R25"/>
    <mergeCell ref="S24:S25"/>
    <mergeCell ref="T24:T25"/>
    <mergeCell ref="I26:I27"/>
    <mergeCell ref="J26:J27"/>
    <mergeCell ref="K26:K27"/>
    <mergeCell ref="I28:I29"/>
    <mergeCell ref="U26:U27"/>
    <mergeCell ref="V26:V27"/>
    <mergeCell ref="J38:J39"/>
    <mergeCell ref="K38:K39"/>
    <mergeCell ref="L38:L39"/>
    <mergeCell ref="M38:M39"/>
    <mergeCell ref="N38:N39"/>
    <mergeCell ref="O38:O39"/>
    <mergeCell ref="P38:P39"/>
    <mergeCell ref="Q38:Q39"/>
    <mergeCell ref="R38:R39"/>
    <mergeCell ref="S38:S39"/>
    <mergeCell ref="T38:T39"/>
    <mergeCell ref="U38:U39"/>
    <mergeCell ref="V38:V39"/>
    <mergeCell ref="Q26:Q27"/>
    <mergeCell ref="R26:R27"/>
    <mergeCell ref="S26:S27"/>
    <mergeCell ref="T26:T27"/>
    <mergeCell ref="Q28:Q29"/>
    <mergeCell ref="R28:R29"/>
    <mergeCell ref="R36:R37"/>
    <mergeCell ref="S36:S37"/>
    <mergeCell ref="T36:T37"/>
    <mergeCell ref="F138:F139"/>
    <mergeCell ref="G138:G139"/>
    <mergeCell ref="H138:H139"/>
    <mergeCell ref="I138:I139"/>
    <mergeCell ref="J138:J139"/>
    <mergeCell ref="V140:V141"/>
    <mergeCell ref="W140:W141"/>
    <mergeCell ref="X140:X141"/>
    <mergeCell ref="B138:B139"/>
    <mergeCell ref="B140:B141"/>
    <mergeCell ref="B142:B143"/>
    <mergeCell ref="C138:E139"/>
    <mergeCell ref="B38:B39"/>
    <mergeCell ref="C38:E39"/>
    <mergeCell ref="B22:B23"/>
    <mergeCell ref="B24:B25"/>
    <mergeCell ref="B26:B27"/>
    <mergeCell ref="B28:B29"/>
    <mergeCell ref="F38:F39"/>
    <mergeCell ref="G38:G39"/>
    <mergeCell ref="H38:H39"/>
    <mergeCell ref="I38:I39"/>
    <mergeCell ref="U28:U29"/>
    <mergeCell ref="V28:V29"/>
    <mergeCell ref="W22:W23"/>
    <mergeCell ref="S28:S29"/>
    <mergeCell ref="T28:T29"/>
    <mergeCell ref="W38:W39"/>
    <mergeCell ref="Q22:Q23"/>
    <mergeCell ref="R22:R23"/>
    <mergeCell ref="S22:S23"/>
    <mergeCell ref="T22:T23"/>
    <mergeCell ref="H140:H141"/>
    <mergeCell ref="I140:I141"/>
    <mergeCell ref="J140:J141"/>
    <mergeCell ref="K140:K141"/>
    <mergeCell ref="L140:L141"/>
    <mergeCell ref="M140:M141"/>
    <mergeCell ref="N140:N141"/>
    <mergeCell ref="O140:O141"/>
    <mergeCell ref="P140:P141"/>
    <mergeCell ref="P138:P139"/>
    <mergeCell ref="Q138:Q139"/>
    <mergeCell ref="R138:R139"/>
    <mergeCell ref="S138:S139"/>
    <mergeCell ref="T138:T139"/>
    <mergeCell ref="K138:K139"/>
    <mergeCell ref="L138:L139"/>
    <mergeCell ref="M138:M139"/>
    <mergeCell ref="N138:N139"/>
    <mergeCell ref="O138:O139"/>
    <mergeCell ref="B157:B158"/>
    <mergeCell ref="B159:B160"/>
    <mergeCell ref="B36:B37"/>
    <mergeCell ref="C36:E37"/>
    <mergeCell ref="F36:F37"/>
    <mergeCell ref="G36:G37"/>
    <mergeCell ref="H36:H37"/>
    <mergeCell ref="I36:I37"/>
    <mergeCell ref="J36:J37"/>
    <mergeCell ref="K36:K37"/>
    <mergeCell ref="L36:L37"/>
    <mergeCell ref="M36:M37"/>
    <mergeCell ref="N36:N37"/>
    <mergeCell ref="O36:O37"/>
    <mergeCell ref="P36:P37"/>
    <mergeCell ref="Q36:Q37"/>
    <mergeCell ref="U159:U160"/>
    <mergeCell ref="C142:E143"/>
    <mergeCell ref="F142:F143"/>
    <mergeCell ref="G142:G143"/>
    <mergeCell ref="H142:H143"/>
    <mergeCell ref="I142:I143"/>
    <mergeCell ref="J142:J143"/>
    <mergeCell ref="K142:K143"/>
    <mergeCell ref="L142:L143"/>
    <mergeCell ref="M142:M143"/>
    <mergeCell ref="N142:N143"/>
    <mergeCell ref="O142:O143"/>
    <mergeCell ref="P142:P143"/>
    <mergeCell ref="Q142:Q143"/>
    <mergeCell ref="Q140:Q141"/>
    <mergeCell ref="R140:R141"/>
    <mergeCell ref="C47:E48"/>
    <mergeCell ref="F47:F48"/>
    <mergeCell ref="G47:G48"/>
    <mergeCell ref="W142:W143"/>
    <mergeCell ref="X142:X143"/>
    <mergeCell ref="C31:E32"/>
    <mergeCell ref="F31:F32"/>
    <mergeCell ref="G31:G32"/>
    <mergeCell ref="H31:H32"/>
    <mergeCell ref="J31:J32"/>
    <mergeCell ref="K31:K32"/>
    <mergeCell ref="O31:O32"/>
    <mergeCell ref="P31:P32"/>
    <mergeCell ref="S31:S32"/>
    <mergeCell ref="T31:T32"/>
    <mergeCell ref="W31:W32"/>
    <mergeCell ref="X31:X32"/>
    <mergeCell ref="R142:R143"/>
    <mergeCell ref="S142:S143"/>
    <mergeCell ref="T142:T143"/>
    <mergeCell ref="U142:U143"/>
    <mergeCell ref="V142:V143"/>
    <mergeCell ref="N31:N32"/>
    <mergeCell ref="W36:W37"/>
    <mergeCell ref="X36:X37"/>
    <mergeCell ref="S140:S141"/>
    <mergeCell ref="T140:T141"/>
    <mergeCell ref="W138:W139"/>
    <mergeCell ref="X138:X139"/>
    <mergeCell ref="C140:E141"/>
    <mergeCell ref="F140:F141"/>
    <mergeCell ref="G140:G141"/>
    <mergeCell ref="I31:I32"/>
    <mergeCell ref="I33:I34"/>
    <mergeCell ref="V159:V160"/>
    <mergeCell ref="W149:W150"/>
    <mergeCell ref="X149:X150"/>
    <mergeCell ref="W151:W152"/>
    <mergeCell ref="X151:X152"/>
    <mergeCell ref="W153:W154"/>
    <mergeCell ref="X153:X154"/>
    <mergeCell ref="W155:W156"/>
    <mergeCell ref="X155:X156"/>
    <mergeCell ref="W157:W158"/>
    <mergeCell ref="X157:X158"/>
    <mergeCell ref="W159:W160"/>
    <mergeCell ref="X159:X160"/>
    <mergeCell ref="W33:W34"/>
    <mergeCell ref="X33:X34"/>
    <mergeCell ref="V31:V32"/>
    <mergeCell ref="V33:V34"/>
    <mergeCell ref="J45:J46"/>
    <mergeCell ref="K45:K46"/>
    <mergeCell ref="S157:S158"/>
    <mergeCell ref="T157:T158"/>
    <mergeCell ref="S159:S160"/>
    <mergeCell ref="T159:T160"/>
    <mergeCell ref="U138:U139"/>
    <mergeCell ref="V138:V139"/>
    <mergeCell ref="U140:U141"/>
    <mergeCell ref="U36:U37"/>
    <mergeCell ref="V36:V37"/>
    <mergeCell ref="L33:L34"/>
    <mergeCell ref="N33:N34"/>
    <mergeCell ref="B31:B32"/>
    <mergeCell ref="B33:B34"/>
    <mergeCell ref="C41:E42"/>
    <mergeCell ref="F41:F42"/>
    <mergeCell ref="G41:G42"/>
    <mergeCell ref="H41:H42"/>
    <mergeCell ref="J41:J42"/>
    <mergeCell ref="K41:K42"/>
    <mergeCell ref="N41:N42"/>
    <mergeCell ref="O41:O42"/>
    <mergeCell ref="P41:P42"/>
    <mergeCell ref="S41:S42"/>
    <mergeCell ref="T41:T42"/>
    <mergeCell ref="U41:U42"/>
    <mergeCell ref="S33:S34"/>
    <mergeCell ref="T33:T34"/>
    <mergeCell ref="U31:U32"/>
    <mergeCell ref="U33:U34"/>
    <mergeCell ref="O33:O34"/>
    <mergeCell ref="P33:P34"/>
    <mergeCell ref="Q31:Q32"/>
    <mergeCell ref="Q33:Q34"/>
    <mergeCell ref="R31:R32"/>
    <mergeCell ref="R33:R34"/>
    <mergeCell ref="J33:J34"/>
    <mergeCell ref="K33:K34"/>
    <mergeCell ref="L31:L32"/>
    <mergeCell ref="M31:M32"/>
    <mergeCell ref="C33:E34"/>
    <mergeCell ref="F33:F34"/>
    <mergeCell ref="G33:G34"/>
    <mergeCell ref="H33:H34"/>
    <mergeCell ref="H47:H48"/>
    <mergeCell ref="I41:I42"/>
    <mergeCell ref="I43:I44"/>
    <mergeCell ref="I47:I48"/>
    <mergeCell ref="U149:U150"/>
    <mergeCell ref="V149:V150"/>
    <mergeCell ref="C43:E44"/>
    <mergeCell ref="F43:F44"/>
    <mergeCell ref="G43:G44"/>
    <mergeCell ref="H43:H44"/>
    <mergeCell ref="C45:E46"/>
    <mergeCell ref="F45:F46"/>
    <mergeCell ref="G45:G46"/>
    <mergeCell ref="H45:H46"/>
    <mergeCell ref="U151:U152"/>
    <mergeCell ref="V151:V152"/>
    <mergeCell ref="U153:U154"/>
    <mergeCell ref="V153:V154"/>
    <mergeCell ref="S43:S44"/>
    <mergeCell ref="T43:T44"/>
    <mergeCell ref="S45:S46"/>
    <mergeCell ref="T45:T46"/>
    <mergeCell ref="S47:S48"/>
    <mergeCell ref="T47:T48"/>
    <mergeCell ref="P47:P48"/>
    <mergeCell ref="Q43:Q44"/>
    <mergeCell ref="R43:R44"/>
    <mergeCell ref="Q45:Q46"/>
    <mergeCell ref="R45:R46"/>
    <mergeCell ref="Q47:Q48"/>
    <mergeCell ref="R47:R48"/>
    <mergeCell ref="P43:P44"/>
    <mergeCell ref="V155:V156"/>
    <mergeCell ref="U157:U158"/>
    <mergeCell ref="V157:V158"/>
    <mergeCell ref="P159:P160"/>
    <mergeCell ref="Q149:Q150"/>
    <mergeCell ref="R149:R150"/>
    <mergeCell ref="Q151:Q152"/>
    <mergeCell ref="R151:R152"/>
    <mergeCell ref="Q153:Q154"/>
    <mergeCell ref="R153:R154"/>
    <mergeCell ref="Q155:Q156"/>
    <mergeCell ref="R155:R156"/>
    <mergeCell ref="Q157:Q158"/>
    <mergeCell ref="R157:R158"/>
    <mergeCell ref="Q159:Q160"/>
    <mergeCell ref="R159:R160"/>
    <mergeCell ref="S149:S150"/>
    <mergeCell ref="T149:T150"/>
    <mergeCell ref="S151:S152"/>
    <mergeCell ref="T151:T152"/>
    <mergeCell ref="N157:N158"/>
    <mergeCell ref="O157:O158"/>
    <mergeCell ref="P157:P158"/>
    <mergeCell ref="N47:N48"/>
    <mergeCell ref="O47:O48"/>
    <mergeCell ref="Q41:Q42"/>
    <mergeCell ref="R41:R42"/>
    <mergeCell ref="N43:N44"/>
    <mergeCell ref="O43:O44"/>
    <mergeCell ref="N45:N46"/>
    <mergeCell ref="O45:O46"/>
    <mergeCell ref="S153:S154"/>
    <mergeCell ref="T153:T154"/>
    <mergeCell ref="S155:S156"/>
    <mergeCell ref="T155:T156"/>
    <mergeCell ref="P149:P150"/>
    <mergeCell ref="U155:U156"/>
    <mergeCell ref="P134:P136"/>
    <mergeCell ref="O134:O136"/>
    <mergeCell ref="Q134:Q136"/>
    <mergeCell ref="N134:N136"/>
    <mergeCell ref="N109:N110"/>
    <mergeCell ref="O109:O110"/>
    <mergeCell ref="P109:P110"/>
    <mergeCell ref="U73:U74"/>
    <mergeCell ref="S122:S123"/>
    <mergeCell ref="T122:T123"/>
    <mergeCell ref="U122:U123"/>
    <mergeCell ref="P129:P130"/>
    <mergeCell ref="Q129:Q130"/>
    <mergeCell ref="R129:R130"/>
    <mergeCell ref="S129:S130"/>
    <mergeCell ref="K43:K44"/>
    <mergeCell ref="I45:I46"/>
    <mergeCell ref="N149:N150"/>
    <mergeCell ref="P45:P46"/>
    <mergeCell ref="U47:U48"/>
    <mergeCell ref="V47:V48"/>
    <mergeCell ref="W41:W42"/>
    <mergeCell ref="X41:X42"/>
    <mergeCell ref="W43:W44"/>
    <mergeCell ref="X43:X44"/>
    <mergeCell ref="W45:W46"/>
    <mergeCell ref="X45:X46"/>
    <mergeCell ref="W47:W48"/>
    <mergeCell ref="X47:X48"/>
    <mergeCell ref="V41:V42"/>
    <mergeCell ref="U43:U44"/>
    <mergeCell ref="V43:V44"/>
    <mergeCell ref="U45:U46"/>
    <mergeCell ref="V45:V46"/>
    <mergeCell ref="V134:V136"/>
    <mergeCell ref="W134:W136"/>
    <mergeCell ref="X134:X136"/>
    <mergeCell ref="M134:M136"/>
    <mergeCell ref="L134:L136"/>
    <mergeCell ref="K134:K136"/>
    <mergeCell ref="J134:J136"/>
    <mergeCell ref="I134:I136"/>
    <mergeCell ref="W109:W110"/>
    <mergeCell ref="X109:X110"/>
    <mergeCell ref="W111:W112"/>
    <mergeCell ref="X111:X112"/>
    <mergeCell ref="W113:W114"/>
    <mergeCell ref="N159:N160"/>
    <mergeCell ref="O159:O160"/>
    <mergeCell ref="G155:G156"/>
    <mergeCell ref="N151:N152"/>
    <mergeCell ref="O151:O152"/>
    <mergeCell ref="P151:P152"/>
    <mergeCell ref="B41:B42"/>
    <mergeCell ref="B43:B44"/>
    <mergeCell ref="B45:B46"/>
    <mergeCell ref="B47:B48"/>
    <mergeCell ref="C145:E147"/>
    <mergeCell ref="N153:N154"/>
    <mergeCell ref="O153:O154"/>
    <mergeCell ref="P153:P154"/>
    <mergeCell ref="N155:N156"/>
    <mergeCell ref="O155:O156"/>
    <mergeCell ref="P155:P156"/>
    <mergeCell ref="B149:B150"/>
    <mergeCell ref="B151:B152"/>
    <mergeCell ref="B153:B154"/>
    <mergeCell ref="B155:B156"/>
    <mergeCell ref="J47:J48"/>
    <mergeCell ref="K47:K48"/>
    <mergeCell ref="L41:L42"/>
    <mergeCell ref="M41:M42"/>
    <mergeCell ref="L43:L44"/>
    <mergeCell ref="M43:M44"/>
    <mergeCell ref="L45:L46"/>
    <mergeCell ref="M45:M46"/>
    <mergeCell ref="L47:L48"/>
    <mergeCell ref="M47:M48"/>
    <mergeCell ref="J43:J44"/>
    <mergeCell ref="J61:J65"/>
    <mergeCell ref="F61:F65"/>
    <mergeCell ref="G61:G65"/>
    <mergeCell ref="K145:K147"/>
    <mergeCell ref="L145:L147"/>
    <mergeCell ref="M145:M147"/>
    <mergeCell ref="N145:N147"/>
    <mergeCell ref="O145:O147"/>
    <mergeCell ref="C159:E160"/>
    <mergeCell ref="F159:F160"/>
    <mergeCell ref="G159:G160"/>
    <mergeCell ref="H159:H160"/>
    <mergeCell ref="C157:E158"/>
    <mergeCell ref="F157:F158"/>
    <mergeCell ref="G157:G158"/>
    <mergeCell ref="H157:H158"/>
    <mergeCell ref="I157:I158"/>
    <mergeCell ref="J157:J158"/>
    <mergeCell ref="K157:K158"/>
    <mergeCell ref="I159:I160"/>
    <mergeCell ref="J159:J160"/>
    <mergeCell ref="K159:K160"/>
    <mergeCell ref="L157:L158"/>
    <mergeCell ref="L159:L160"/>
    <mergeCell ref="M157:M158"/>
    <mergeCell ref="M159:M160"/>
    <mergeCell ref="O149:O150"/>
    <mergeCell ref="F145:F147"/>
    <mergeCell ref="G145:G147"/>
    <mergeCell ref="H145:H147"/>
    <mergeCell ref="I145:I147"/>
    <mergeCell ref="J145:J147"/>
    <mergeCell ref="S145:S147"/>
    <mergeCell ref="T145:T147"/>
    <mergeCell ref="F155:F156"/>
    <mergeCell ref="H155:H156"/>
    <mergeCell ref="C155:E156"/>
    <mergeCell ref="I153:I154"/>
    <mergeCell ref="J153:J154"/>
    <mergeCell ref="K153:K154"/>
    <mergeCell ref="I155:I156"/>
    <mergeCell ref="J155:J156"/>
    <mergeCell ref="K155:K156"/>
    <mergeCell ref="L149:L150"/>
    <mergeCell ref="L151:L152"/>
    <mergeCell ref="L153:L154"/>
    <mergeCell ref="L155:L156"/>
    <mergeCell ref="M149:M150"/>
    <mergeCell ref="M151:M152"/>
    <mergeCell ref="M153:M154"/>
    <mergeCell ref="M155:M156"/>
    <mergeCell ref="F66:F71"/>
    <mergeCell ref="V61:V65"/>
    <mergeCell ref="K61:K65"/>
    <mergeCell ref="L61:L65"/>
    <mergeCell ref="H61:H65"/>
    <mergeCell ref="I61:I65"/>
    <mergeCell ref="B61:B65"/>
    <mergeCell ref="C61:E65"/>
    <mergeCell ref="U145:U147"/>
    <mergeCell ref="V145:V147"/>
    <mergeCell ref="B145:B147"/>
    <mergeCell ref="F153:F154"/>
    <mergeCell ref="G153:G154"/>
    <mergeCell ref="H153:H154"/>
    <mergeCell ref="F151:F152"/>
    <mergeCell ref="G151:G152"/>
    <mergeCell ref="H151:H152"/>
    <mergeCell ref="C151:E152"/>
    <mergeCell ref="C153:E154"/>
    <mergeCell ref="C149:E150"/>
    <mergeCell ref="F149:F150"/>
    <mergeCell ref="G149:G150"/>
    <mergeCell ref="H149:H150"/>
    <mergeCell ref="I149:I150"/>
    <mergeCell ref="J149:J150"/>
    <mergeCell ref="K149:K150"/>
    <mergeCell ref="I151:I152"/>
    <mergeCell ref="J151:J152"/>
    <mergeCell ref="K151:K152"/>
    <mergeCell ref="P145:P147"/>
    <mergeCell ref="Q145:Q147"/>
    <mergeCell ref="R145:R147"/>
    <mergeCell ref="S168:S170"/>
    <mergeCell ref="T168:T170"/>
    <mergeCell ref="E1:Q4"/>
    <mergeCell ref="M172:M173"/>
    <mergeCell ref="M164:M165"/>
    <mergeCell ref="I164:L165"/>
    <mergeCell ref="B66:B71"/>
    <mergeCell ref="C66:E71"/>
    <mergeCell ref="G66:G71"/>
    <mergeCell ref="X66:X71"/>
    <mergeCell ref="T66:T71"/>
    <mergeCell ref="W66:W71"/>
    <mergeCell ref="I66:I71"/>
    <mergeCell ref="H66:H71"/>
    <mergeCell ref="O66:O71"/>
    <mergeCell ref="P66:P71"/>
    <mergeCell ref="K66:K71"/>
    <mergeCell ref="J66:J71"/>
    <mergeCell ref="Q66:Q71"/>
    <mergeCell ref="S66:S71"/>
    <mergeCell ref="W61:W65"/>
    <mergeCell ref="M61:M65"/>
    <mergeCell ref="P61:P65"/>
    <mergeCell ref="Q61:Q65"/>
    <mergeCell ref="O61:O65"/>
    <mergeCell ref="N61:N65"/>
    <mergeCell ref="R66:R71"/>
    <mergeCell ref="M66:M71"/>
    <mergeCell ref="N66:N71"/>
    <mergeCell ref="L66:L71"/>
    <mergeCell ref="X61:X65"/>
    <mergeCell ref="V66:V71"/>
  </mergeCells>
  <conditionalFormatting sqref="K8 K10">
    <cfRule type="containsText" dxfId="479" priority="573" operator="containsText" text="BAJA">
      <formula>NOT(ISERROR(SEARCH("BAJA",K8)))</formula>
    </cfRule>
    <cfRule type="containsText" dxfId="478" priority="574" operator="containsText" text="MODERADA">
      <formula>NOT(ISERROR(SEARCH("MODERADA",K8)))</formula>
    </cfRule>
    <cfRule type="containsText" dxfId="477" priority="575" operator="containsText" text="ALTA">
      <formula>NOT(ISERROR(SEARCH("ALTA",K8)))</formula>
    </cfRule>
    <cfRule type="containsText" dxfId="476" priority="576" operator="containsText" text="EXTREMA">
      <formula>NOT(ISERROR(SEARCH("EXTREMA",K8)))</formula>
    </cfRule>
  </conditionalFormatting>
  <conditionalFormatting sqref="K12">
    <cfRule type="containsText" dxfId="475" priority="565" operator="containsText" text="BAJA">
      <formula>NOT(ISERROR(SEARCH("BAJA",K12)))</formula>
    </cfRule>
    <cfRule type="containsText" dxfId="474" priority="566" operator="containsText" text="MODERADA">
      <formula>NOT(ISERROR(SEARCH("MODERADA",K12)))</formula>
    </cfRule>
    <cfRule type="containsText" dxfId="473" priority="567" operator="containsText" text="ALTA">
      <formula>NOT(ISERROR(SEARCH("ALTA",K12)))</formula>
    </cfRule>
    <cfRule type="containsText" dxfId="472" priority="568" operator="containsText" text="EXTREMA">
      <formula>NOT(ISERROR(SEARCH("EXTREMA",K12)))</formula>
    </cfRule>
  </conditionalFormatting>
  <conditionalFormatting sqref="K14">
    <cfRule type="containsText" dxfId="471" priority="569" operator="containsText" text="BAJA">
      <formula>NOT(ISERROR(SEARCH("BAJA",K14)))</formula>
    </cfRule>
    <cfRule type="containsText" dxfId="470" priority="570" operator="containsText" text="MODERADA">
      <formula>NOT(ISERROR(SEARCH("MODERADA",K14)))</formula>
    </cfRule>
    <cfRule type="containsText" dxfId="469" priority="571" operator="containsText" text="ALTA">
      <formula>NOT(ISERROR(SEARCH("ALTA",K14)))</formula>
    </cfRule>
    <cfRule type="containsText" dxfId="468" priority="572" operator="containsText" text="EXTREMO">
      <formula>NOT(ISERROR(SEARCH("EXTREMO",K14)))</formula>
    </cfRule>
  </conditionalFormatting>
  <conditionalFormatting sqref="K129 K131">
    <cfRule type="containsText" dxfId="467" priority="861" operator="containsText" text="BAJO">
      <formula>NOT(ISERROR(SEARCH("BAJO",K129)))</formula>
    </cfRule>
    <cfRule type="containsText" dxfId="466" priority="862" operator="containsText" text="MODERADO">
      <formula>NOT(ISERROR(SEARCH("MODERADO",K129)))</formula>
    </cfRule>
    <cfRule type="containsText" dxfId="465" priority="863" operator="containsText" text="ALTO">
      <formula>NOT(ISERROR(SEARCH("ALTO",K129)))</formula>
    </cfRule>
    <cfRule type="containsText" dxfId="464" priority="864" operator="containsText" text="EXTREMO">
      <formula>NOT(ISERROR(SEARCH("EXTREMO",K129)))</formula>
    </cfRule>
  </conditionalFormatting>
  <conditionalFormatting sqref="K75:K76">
    <cfRule type="containsText" dxfId="463" priority="697" operator="containsText" text="BAJO">
      <formula>NOT(ISERROR(SEARCH("BAJO",K75)))</formula>
    </cfRule>
    <cfRule type="containsText" dxfId="462" priority="698" operator="containsText" text="MODERADO">
      <formula>NOT(ISERROR(SEARCH("MODERADO",K75)))</formula>
    </cfRule>
    <cfRule type="containsText" dxfId="461" priority="699" operator="containsText" text="ALTO">
      <formula>NOT(ISERROR(SEARCH("ALTO",K75)))</formula>
    </cfRule>
    <cfRule type="containsText" dxfId="460" priority="700" operator="containsText" text="EXTREMO">
      <formula>NOT(ISERROR(SEARCH("EXTREMO",K75)))</formula>
    </cfRule>
  </conditionalFormatting>
  <conditionalFormatting sqref="K52">
    <cfRule type="containsText" dxfId="459" priority="677" operator="containsText" text="BAJA">
      <formula>NOT(ISERROR(SEARCH("BAJA",K52)))</formula>
    </cfRule>
    <cfRule type="containsText" dxfId="458" priority="678" operator="containsText" text="MODERADO">
      <formula>NOT(ISERROR(SEARCH("MODERADO",K52)))</formula>
    </cfRule>
    <cfRule type="containsText" dxfId="457" priority="679" operator="containsText" text="ALTA">
      <formula>NOT(ISERROR(SEARCH("ALTA",K52)))</formula>
    </cfRule>
    <cfRule type="containsText" dxfId="456" priority="680" operator="containsText" text="EXTREMA">
      <formula>NOT(ISERROR(SEARCH("EXTREMA",K52)))</formula>
    </cfRule>
  </conditionalFormatting>
  <conditionalFormatting sqref="K134">
    <cfRule type="containsText" dxfId="455" priority="597" operator="containsText" text="BAJO">
      <formula>NOT(ISERROR(SEARCH("BAJO",K134)))</formula>
    </cfRule>
    <cfRule type="containsText" dxfId="454" priority="598" operator="containsText" text="MODERADO">
      <formula>NOT(ISERROR(SEARCH("MODERADO",K134)))</formula>
    </cfRule>
    <cfRule type="containsText" dxfId="453" priority="599" operator="containsText" text="ALTO">
      <formula>NOT(ISERROR(SEARCH("ALTO",K134)))</formula>
    </cfRule>
    <cfRule type="containsText" dxfId="452" priority="600" operator="containsText" text="EXTREMO">
      <formula>NOT(ISERROR(SEARCH("EXTREMO",K134)))</formula>
    </cfRule>
  </conditionalFormatting>
  <conditionalFormatting sqref="K138 K140 K142">
    <cfRule type="containsText" dxfId="451" priority="513" operator="containsText" text="BAJO">
      <formula>NOT(ISERROR(SEARCH("BAJO",K138)))</formula>
    </cfRule>
    <cfRule type="containsText" dxfId="450" priority="514" operator="containsText" text="MODERADO">
      <formula>NOT(ISERROR(SEARCH("MODERADO",K138)))</formula>
    </cfRule>
    <cfRule type="containsText" dxfId="449" priority="515" operator="containsText" text="ALTO">
      <formula>NOT(ISERROR(SEARCH("ALTO",K138)))</formula>
    </cfRule>
    <cfRule type="containsText" dxfId="448" priority="516" operator="containsText" text="EXTREMO">
      <formula>NOT(ISERROR(SEARCH("EXTREMO",K138)))</formula>
    </cfRule>
  </conditionalFormatting>
  <conditionalFormatting sqref="K31">
    <cfRule type="containsText" dxfId="447" priority="505" operator="containsText" text="BAJO">
      <formula>NOT(ISERROR(SEARCH("BAJO",K31)))</formula>
    </cfRule>
    <cfRule type="containsText" dxfId="446" priority="506" operator="containsText" text="MODERADO">
      <formula>NOT(ISERROR(SEARCH("MODERADO",K31)))</formula>
    </cfRule>
    <cfRule type="containsText" dxfId="445" priority="507" operator="containsText" text="ALTO">
      <formula>NOT(ISERROR(SEARCH("ALTO",K31)))</formula>
    </cfRule>
    <cfRule type="containsText" dxfId="444" priority="508" operator="containsText" text="EXTREMO">
      <formula>NOT(ISERROR(SEARCH("EXTREMO",K31)))</formula>
    </cfRule>
  </conditionalFormatting>
  <conditionalFormatting sqref="K33">
    <cfRule type="containsText" dxfId="443" priority="501" operator="containsText" text="BAJO">
      <formula>NOT(ISERROR(SEARCH("BAJO",K33)))</formula>
    </cfRule>
    <cfRule type="containsText" dxfId="442" priority="502" operator="containsText" text="MODERADO">
      <formula>NOT(ISERROR(SEARCH("MODERADO",K33)))</formula>
    </cfRule>
    <cfRule type="containsText" dxfId="441" priority="503" operator="containsText" text="ALTO">
      <formula>NOT(ISERROR(SEARCH("ALTO",K33)))</formula>
    </cfRule>
    <cfRule type="containsText" dxfId="440" priority="504" operator="containsText" text="EXTREMO">
      <formula>NOT(ISERROR(SEARCH("EXTREMO",K33)))</formula>
    </cfRule>
  </conditionalFormatting>
  <conditionalFormatting sqref="K145:K147 P145:P147">
    <cfRule type="containsText" dxfId="439" priority="457" operator="containsText" text="BAJO">
      <formula>NOT(ISERROR(SEARCH("BAJO",K145)))</formula>
    </cfRule>
    <cfRule type="containsText" dxfId="438" priority="458" operator="containsText" text="MODERADO">
      <formula>NOT(ISERROR(SEARCH("MODERADO",K145)))</formula>
    </cfRule>
    <cfRule type="containsText" dxfId="437" priority="459" operator="containsText" text="ALTO">
      <formula>NOT(ISERROR(SEARCH("ALTO",K145)))</formula>
    </cfRule>
    <cfRule type="containsText" dxfId="436" priority="460" operator="containsText" text="EXTREMO">
      <formula>NOT(ISERROR(SEARCH("EXTREMO",K145)))</formula>
    </cfRule>
  </conditionalFormatting>
  <conditionalFormatting sqref="K149 K151">
    <cfRule type="containsText" dxfId="435" priority="453" operator="containsText" text="BAJA">
      <formula>NOT(ISERROR(SEARCH("BAJA",K149)))</formula>
    </cfRule>
    <cfRule type="containsText" dxfId="434" priority="454" operator="containsText" text="MODERADA">
      <formula>NOT(ISERROR(SEARCH("MODERADA",K149)))</formula>
    </cfRule>
    <cfRule type="containsText" dxfId="433" priority="455" operator="containsText" text="ALTO">
      <formula>NOT(ISERROR(SEARCH("ALTO",K149)))</formula>
    </cfRule>
    <cfRule type="containsText" dxfId="432" priority="456" operator="containsText" text="EXTREMA">
      <formula>NOT(ISERROR(SEARCH("EXTREMA",K149)))</formula>
    </cfRule>
  </conditionalFormatting>
  <conditionalFormatting sqref="K61">
    <cfRule type="containsText" dxfId="431" priority="377" operator="containsText" text="BAJO">
      <formula>NOT(ISERROR(SEARCH("BAJO",K61)))</formula>
    </cfRule>
    <cfRule type="containsText" dxfId="430" priority="378" operator="containsText" text="MODERADO">
      <formula>NOT(ISERROR(SEARCH("MODERADO",K61)))</formula>
    </cfRule>
    <cfRule type="containsText" dxfId="429" priority="379" operator="containsText" text="ALTO">
      <formula>NOT(ISERROR(SEARCH("ALTO",K61)))</formula>
    </cfRule>
    <cfRule type="containsText" dxfId="428" priority="380" operator="containsText" text="EXTREMO">
      <formula>NOT(ISERROR(SEARCH("EXTREMO",K61)))</formula>
    </cfRule>
  </conditionalFormatting>
  <conditionalFormatting sqref="K66">
    <cfRule type="containsText" dxfId="427" priority="369" operator="containsText" text="BAJO">
      <formula>NOT(ISERROR(SEARCH("BAJO",K66)))</formula>
    </cfRule>
    <cfRule type="containsText" dxfId="426" priority="370" operator="containsText" text="MODERADO">
      <formula>NOT(ISERROR(SEARCH("MODERADO",K66)))</formula>
    </cfRule>
    <cfRule type="containsText" dxfId="425" priority="371" operator="containsText" text="ALTO">
      <formula>NOT(ISERROR(SEARCH("ALTO",K66)))</formula>
    </cfRule>
    <cfRule type="containsText" dxfId="424" priority="372" operator="containsText" text="EXTREMO">
      <formula>NOT(ISERROR(SEARCH("EXTREMO",K66)))</formula>
    </cfRule>
  </conditionalFormatting>
  <conditionalFormatting sqref="P8">
    <cfRule type="containsText" dxfId="423" priority="549" operator="containsText" text="BAJA">
      <formula>NOT(ISERROR(SEARCH("BAJA",P8)))</formula>
    </cfRule>
    <cfRule type="containsText" dxfId="422" priority="550" operator="containsText" text="MODERADA">
      <formula>NOT(ISERROR(SEARCH("MODERADA",P8)))</formula>
    </cfRule>
    <cfRule type="containsText" dxfId="421" priority="551" operator="containsText" text="ALTA">
      <formula>NOT(ISERROR(SEARCH("ALTA",P8)))</formula>
    </cfRule>
    <cfRule type="containsText" dxfId="420" priority="552" operator="containsText" text="EXTREMA">
      <formula>NOT(ISERROR(SEARCH("EXTREMA",P8)))</formula>
    </cfRule>
  </conditionalFormatting>
  <conditionalFormatting sqref="P12">
    <cfRule type="containsText" dxfId="419" priority="557" operator="containsText" text="BAJA">
      <formula>NOT(ISERROR(SEARCH("BAJA",P12)))</formula>
    </cfRule>
    <cfRule type="containsText" dxfId="418" priority="558" operator="containsText" text="MODERADA">
      <formula>NOT(ISERROR(SEARCH("MODERADA",P12)))</formula>
    </cfRule>
    <cfRule type="containsText" dxfId="417" priority="559" operator="containsText" text="ALTA">
      <formula>NOT(ISERROR(SEARCH("ALTA",P12)))</formula>
    </cfRule>
    <cfRule type="containsText" dxfId="416" priority="560" operator="containsText" text="EXTREMA">
      <formula>NOT(ISERROR(SEARCH("EXTREMA",P12)))</formula>
    </cfRule>
  </conditionalFormatting>
  <conditionalFormatting sqref="P91">
    <cfRule type="containsText" dxfId="415" priority="933" operator="containsText" text="BAJO">
      <formula>NOT(ISERROR(SEARCH("BAJO",P91)))</formula>
    </cfRule>
    <cfRule type="containsText" dxfId="414" priority="934" operator="containsText" text="MODERADO">
      <formula>NOT(ISERROR(SEARCH("MODERADO",P91)))</formula>
    </cfRule>
    <cfRule type="containsText" dxfId="413" priority="935" operator="containsText" text="ALTO">
      <formula>NOT(ISERROR(SEARCH("ALTO",P91)))</formula>
    </cfRule>
    <cfRule type="containsText" dxfId="412" priority="936" operator="containsText" text="EXTREMO">
      <formula>NOT(ISERROR(SEARCH("EXTREMO",P91)))</formula>
    </cfRule>
  </conditionalFormatting>
  <conditionalFormatting sqref="P129 P131">
    <cfRule type="containsText" dxfId="411" priority="857" operator="containsText" text="BAJO">
      <formula>NOT(ISERROR(SEARCH("BAJO",P129)))</formula>
    </cfRule>
    <cfRule type="containsText" dxfId="410" priority="858" operator="containsText" text="MODERADO">
      <formula>NOT(ISERROR(SEARCH("MODERADO",P129)))</formula>
    </cfRule>
    <cfRule type="containsText" dxfId="409" priority="859" operator="containsText" text="ALTO">
      <formula>NOT(ISERROR(SEARCH("ALTO",P129)))</formula>
    </cfRule>
    <cfRule type="containsText" dxfId="408" priority="860" operator="containsText" text="EXTREMO">
      <formula>NOT(ISERROR(SEARCH("EXTREMO",P129)))</formula>
    </cfRule>
  </conditionalFormatting>
  <conditionalFormatting sqref="P75:P76">
    <cfRule type="containsText" dxfId="407" priority="689" operator="containsText" text="BAJO">
      <formula>NOT(ISERROR(SEARCH("BAJO",P75)))</formula>
    </cfRule>
    <cfRule type="containsText" dxfId="406" priority="690" operator="containsText" text="MODERADO">
      <formula>NOT(ISERROR(SEARCH("MODERADO",P75)))</formula>
    </cfRule>
    <cfRule type="containsText" dxfId="405" priority="691" operator="containsText" text="ALTO">
      <formula>NOT(ISERROR(SEARCH("ALTO",P75)))</formula>
    </cfRule>
    <cfRule type="containsText" dxfId="404" priority="692" operator="containsText" text="EXTREMO">
      <formula>NOT(ISERROR(SEARCH("EXTREMO",P75)))</formula>
    </cfRule>
  </conditionalFormatting>
  <conditionalFormatting sqref="P52">
    <cfRule type="containsText" dxfId="403" priority="657" operator="containsText" text="BAJO">
      <formula>NOT(ISERROR(SEARCH("BAJO",P52)))</formula>
    </cfRule>
    <cfRule type="containsText" dxfId="402" priority="658" operator="containsText" text="MODERADA">
      <formula>NOT(ISERROR(SEARCH("MODERADA",P52)))</formula>
    </cfRule>
    <cfRule type="containsText" dxfId="401" priority="659" operator="containsText" text="ALTA">
      <formula>NOT(ISERROR(SEARCH("ALTA",P52)))</formula>
    </cfRule>
    <cfRule type="containsText" dxfId="400" priority="660" operator="containsText" text="EXTREMA">
      <formula>NOT(ISERROR(SEARCH("EXTREMA",P52)))</formula>
    </cfRule>
  </conditionalFormatting>
  <conditionalFormatting sqref="P138 P140 P142">
    <cfRule type="containsText" dxfId="399" priority="509" operator="containsText" text="BAJO">
      <formula>NOT(ISERROR(SEARCH("BAJO",P138)))</formula>
    </cfRule>
    <cfRule type="containsText" dxfId="398" priority="510" operator="containsText" text="MODERADO">
      <formula>NOT(ISERROR(SEARCH("MODERADO",P138)))</formula>
    </cfRule>
    <cfRule type="containsText" dxfId="397" priority="511" operator="containsText" text="ALTO">
      <formula>NOT(ISERROR(SEARCH("ALTO",P138)))</formula>
    </cfRule>
    <cfRule type="containsText" dxfId="396" priority="512" operator="containsText" text="EXTREMO">
      <formula>NOT(ISERROR(SEARCH("EXTREMO",P138)))</formula>
    </cfRule>
  </conditionalFormatting>
  <conditionalFormatting sqref="P31">
    <cfRule type="containsText" dxfId="395" priority="493" operator="containsText" text="BAJO">
      <formula>NOT(ISERROR(SEARCH("BAJO",P31)))</formula>
    </cfRule>
    <cfRule type="containsText" dxfId="394" priority="494" operator="containsText" text="MODERADO">
      <formula>NOT(ISERROR(SEARCH("MODERADO",P31)))</formula>
    </cfRule>
    <cfRule type="containsText" dxfId="393" priority="495" operator="containsText" text="ALTO">
      <formula>NOT(ISERROR(SEARCH("ALTO",P31)))</formula>
    </cfRule>
    <cfRule type="containsText" dxfId="392" priority="496" operator="containsText" text="EXTREMO">
      <formula>NOT(ISERROR(SEARCH("EXTREMO",P31)))</formula>
    </cfRule>
  </conditionalFormatting>
  <conditionalFormatting sqref="P33">
    <cfRule type="containsText" dxfId="391" priority="497" operator="containsText" text="BAJO">
      <formula>NOT(ISERROR(SEARCH("BAJO",P33)))</formula>
    </cfRule>
    <cfRule type="containsText" dxfId="390" priority="498" operator="containsText" text="MODERADO">
      <formula>NOT(ISERROR(SEARCH("MODERADO",P33)))</formula>
    </cfRule>
    <cfRule type="containsText" dxfId="389" priority="499" operator="containsText" text="ALTO">
      <formula>NOT(ISERROR(SEARCH("ALTO",P33)))</formula>
    </cfRule>
    <cfRule type="containsText" dxfId="388" priority="500" operator="containsText" text="EXTREMO">
      <formula>NOT(ISERROR(SEARCH("EXTREMO",P33)))</formula>
    </cfRule>
  </conditionalFormatting>
  <conditionalFormatting sqref="P41">
    <cfRule type="containsText" dxfId="387" priority="473" operator="containsText" text="BAJO">
      <formula>NOT(ISERROR(SEARCH("BAJO",P41)))</formula>
    </cfRule>
    <cfRule type="containsText" dxfId="386" priority="474" operator="containsText" text="MODERADO">
      <formula>NOT(ISERROR(SEARCH("MODERADO",P41)))</formula>
    </cfRule>
    <cfRule type="containsText" dxfId="385" priority="475" operator="containsText" text="ALTO">
      <formula>NOT(ISERROR(SEARCH("ALTO",P41)))</formula>
    </cfRule>
    <cfRule type="containsText" dxfId="384" priority="476" operator="containsText" text="EXTREMO">
      <formula>NOT(ISERROR(SEARCH("EXTREMO",P41)))</formula>
    </cfRule>
  </conditionalFormatting>
  <conditionalFormatting sqref="P61">
    <cfRule type="containsText" dxfId="383" priority="373" operator="containsText" text="BAJO">
      <formula>NOT(ISERROR(SEARCH("BAJO",P61)))</formula>
    </cfRule>
    <cfRule type="containsText" dxfId="382" priority="374" operator="containsText" text="MODERADO">
      <formula>NOT(ISERROR(SEARCH("MODERADO",P61)))</formula>
    </cfRule>
    <cfRule type="containsText" dxfId="381" priority="375" operator="containsText" text="ALTO">
      <formula>NOT(ISERROR(SEARCH("ALTO",P61)))</formula>
    </cfRule>
    <cfRule type="containsText" dxfId="380" priority="376" operator="containsText" text="EXTREMO">
      <formula>NOT(ISERROR(SEARCH("EXTREMO",P61)))</formula>
    </cfRule>
  </conditionalFormatting>
  <conditionalFormatting sqref="P66">
    <cfRule type="containsText" dxfId="379" priority="365" operator="containsText" text="BAJO">
      <formula>NOT(ISERROR(SEARCH("BAJO",P66)))</formula>
    </cfRule>
    <cfRule type="containsText" dxfId="378" priority="366" operator="containsText" text="MODERADO">
      <formula>NOT(ISERROR(SEARCH("MODERADO",P66)))</formula>
    </cfRule>
    <cfRule type="containsText" dxfId="377" priority="367" operator="containsText" text="ALTO">
      <formula>NOT(ISERROR(SEARCH("ALTO",P66)))</formula>
    </cfRule>
    <cfRule type="containsText" dxfId="376" priority="368" operator="containsText" text="EXTREMO">
      <formula>NOT(ISERROR(SEARCH("EXTREMO",P66)))</formula>
    </cfRule>
  </conditionalFormatting>
  <conditionalFormatting sqref="Q109">
    <cfRule type="containsText" dxfId="375" priority="609" operator="containsText" text="Extrema">
      <formula>NOT(ISERROR(SEARCH("Extrema",Q109)))</formula>
    </cfRule>
    <cfRule type="containsText" dxfId="374" priority="610" operator="containsText" text="Alto">
      <formula>NOT(ISERROR(SEARCH("Alto",Q109)))</formula>
    </cfRule>
    <cfRule type="containsText" dxfId="373" priority="611" operator="containsText" text="Bajo">
      <formula>NOT(ISERROR(SEARCH("Bajo",Q109)))</formula>
    </cfRule>
    <cfRule type="containsText" dxfId="372" priority="612" operator="containsText" text="Moderado">
      <formula>NOT(ISERROR(SEARCH("Moderado",Q109)))</formula>
    </cfRule>
  </conditionalFormatting>
  <conditionalFormatting sqref="Q111">
    <cfRule type="containsText" dxfId="371" priority="605" operator="containsText" text="Extrema">
      <formula>NOT(ISERROR(SEARCH("Extrema",Q111)))</formula>
    </cfRule>
    <cfRule type="containsText" dxfId="370" priority="606" operator="containsText" text="Alto">
      <formula>NOT(ISERROR(SEARCH("Alto",Q111)))</formula>
    </cfRule>
    <cfRule type="containsText" dxfId="369" priority="607" operator="containsText" text="Bajo">
      <formula>NOT(ISERROR(SEARCH("Bajo",Q111)))</formula>
    </cfRule>
    <cfRule type="containsText" dxfId="368" priority="608" operator="containsText" text="Moderado">
      <formula>NOT(ISERROR(SEARCH("Moderado",Q111)))</formula>
    </cfRule>
  </conditionalFormatting>
  <conditionalFormatting sqref="Q113">
    <cfRule type="containsText" dxfId="367" priority="601" operator="containsText" text="Extrema">
      <formula>NOT(ISERROR(SEARCH("Extrema",Q113)))</formula>
    </cfRule>
    <cfRule type="containsText" dxfId="366" priority="602" operator="containsText" text="Alto">
      <formula>NOT(ISERROR(SEARCH("Alto",Q113)))</formula>
    </cfRule>
    <cfRule type="containsText" dxfId="365" priority="603" operator="containsText" text="Bajo">
      <formula>NOT(ISERROR(SEARCH("Bajo",Q113)))</formula>
    </cfRule>
    <cfRule type="containsText" dxfId="364" priority="604" operator="containsText" text="Moderado">
      <formula>NOT(ISERROR(SEARCH("Moderado",Q113)))</formula>
    </cfRule>
  </conditionalFormatting>
  <conditionalFormatting sqref="P14">
    <cfRule type="containsText" dxfId="363" priority="361" operator="containsText" text="BAJA">
      <formula>NOT(ISERROR(SEARCH("BAJA",P14)))</formula>
    </cfRule>
    <cfRule type="containsText" dxfId="362" priority="362" operator="containsText" text="MODERADA">
      <formula>NOT(ISERROR(SEARCH("MODERADA",P14)))</formula>
    </cfRule>
    <cfRule type="containsText" dxfId="361" priority="363" operator="containsText" text="ALTA">
      <formula>NOT(ISERROR(SEARCH("ALTA",P14)))</formula>
    </cfRule>
    <cfRule type="containsText" dxfId="360" priority="364" operator="containsText" text="EXTREMO">
      <formula>NOT(ISERROR(SEARCH("EXTREMO",P14)))</formula>
    </cfRule>
  </conditionalFormatting>
  <conditionalFormatting sqref="K38">
    <cfRule type="containsText" dxfId="359" priority="357" operator="containsText" text="BAJA">
      <formula>NOT(ISERROR(SEARCH("BAJA",K38)))</formula>
    </cfRule>
    <cfRule type="containsText" dxfId="358" priority="358" operator="containsText" text="MODERADA">
      <formula>NOT(ISERROR(SEARCH("MODERADA",K38)))</formula>
    </cfRule>
    <cfRule type="containsText" dxfId="357" priority="359" operator="containsText" text="ALTA">
      <formula>NOT(ISERROR(SEARCH("ALTA",K38)))</formula>
    </cfRule>
    <cfRule type="containsText" dxfId="356" priority="360" operator="containsText" text="EXTREMO">
      <formula>NOT(ISERROR(SEARCH("EXTREMO",K38)))</formula>
    </cfRule>
  </conditionalFormatting>
  <conditionalFormatting sqref="K41">
    <cfRule type="containsText" dxfId="355" priority="353" operator="containsText" text="BAJA">
      <formula>NOT(ISERROR(SEARCH("BAJA",K41)))</formula>
    </cfRule>
    <cfRule type="containsText" dxfId="354" priority="354" operator="containsText" text="MODERADA">
      <formula>NOT(ISERROR(SEARCH("MODERADA",K41)))</formula>
    </cfRule>
    <cfRule type="containsText" dxfId="353" priority="355" operator="containsText" text="ALTA">
      <formula>NOT(ISERROR(SEARCH("ALTA",K41)))</formula>
    </cfRule>
    <cfRule type="containsText" dxfId="352" priority="356" operator="containsText" text="EXTREMO">
      <formula>NOT(ISERROR(SEARCH("EXTREMO",K41)))</formula>
    </cfRule>
  </conditionalFormatting>
  <conditionalFormatting sqref="P38">
    <cfRule type="containsText" dxfId="351" priority="349" operator="containsText" text="BAJA">
      <formula>NOT(ISERROR(SEARCH("BAJA",P38)))</formula>
    </cfRule>
    <cfRule type="containsText" dxfId="350" priority="350" operator="containsText" text="MODERADA">
      <formula>NOT(ISERROR(SEARCH("MODERADA",P38)))</formula>
    </cfRule>
    <cfRule type="containsText" dxfId="349" priority="351" operator="containsText" text="ALTA">
      <formula>NOT(ISERROR(SEARCH("ALTA",P38)))</formula>
    </cfRule>
    <cfRule type="containsText" dxfId="348" priority="352" operator="containsText" text="EXTREMO">
      <formula>NOT(ISERROR(SEARCH("EXTREMO",P38)))</formula>
    </cfRule>
  </conditionalFormatting>
  <conditionalFormatting sqref="K47">
    <cfRule type="containsText" dxfId="347" priority="345" operator="containsText" text="BAJA">
      <formula>NOT(ISERROR(SEARCH("BAJA",K47)))</formula>
    </cfRule>
    <cfRule type="containsText" dxfId="346" priority="346" operator="containsText" text="MODERADA">
      <formula>NOT(ISERROR(SEARCH("MODERADA",K47)))</formula>
    </cfRule>
    <cfRule type="containsText" dxfId="345" priority="347" operator="containsText" text="ALTA">
      <formula>NOT(ISERROR(SEARCH("ALTA",K47)))</formula>
    </cfRule>
    <cfRule type="containsText" dxfId="344" priority="348" operator="containsText" text="EXTREMO">
      <formula>NOT(ISERROR(SEARCH("EXTREMO",K47)))</formula>
    </cfRule>
  </conditionalFormatting>
  <conditionalFormatting sqref="P47">
    <cfRule type="containsText" dxfId="343" priority="341" operator="containsText" text="BAJA">
      <formula>NOT(ISERROR(SEARCH("BAJA",P47)))</formula>
    </cfRule>
    <cfRule type="containsText" dxfId="342" priority="342" operator="containsText" text="MODERADA">
      <formula>NOT(ISERROR(SEARCH("MODERADA",P47)))</formula>
    </cfRule>
    <cfRule type="containsText" dxfId="341" priority="343" operator="containsText" text="ALTA">
      <formula>NOT(ISERROR(SEARCH("ALTA",P47)))</formula>
    </cfRule>
    <cfRule type="containsText" dxfId="340" priority="344" operator="containsText" text="EXTREMO">
      <formula>NOT(ISERROR(SEARCH("EXTREMO",P47)))</formula>
    </cfRule>
  </conditionalFormatting>
  <conditionalFormatting sqref="K54">
    <cfRule type="containsText" dxfId="339" priority="337" operator="containsText" text="BAJA">
      <formula>NOT(ISERROR(SEARCH("BAJA",K54)))</formula>
    </cfRule>
    <cfRule type="containsText" dxfId="338" priority="338" operator="containsText" text="MODERADA">
      <formula>NOT(ISERROR(SEARCH("MODERADA",K54)))</formula>
    </cfRule>
    <cfRule type="containsText" dxfId="337" priority="339" operator="containsText" text="ALTA">
      <formula>NOT(ISERROR(SEARCH("ALTA",K54)))</formula>
    </cfRule>
    <cfRule type="containsText" dxfId="336" priority="340" operator="containsText" text="EXTREMO">
      <formula>NOT(ISERROR(SEARCH("EXTREMO",K54)))</formula>
    </cfRule>
  </conditionalFormatting>
  <conditionalFormatting sqref="P54">
    <cfRule type="containsText" dxfId="335" priority="333" operator="containsText" text="BAJA">
      <formula>NOT(ISERROR(SEARCH("BAJA",P54)))</formula>
    </cfRule>
    <cfRule type="containsText" dxfId="334" priority="334" operator="containsText" text="MODERADA">
      <formula>NOT(ISERROR(SEARCH("MODERADA",P54)))</formula>
    </cfRule>
    <cfRule type="containsText" dxfId="333" priority="335" operator="containsText" text="ALTA">
      <formula>NOT(ISERROR(SEARCH("ALTA",P54)))</formula>
    </cfRule>
    <cfRule type="containsText" dxfId="332" priority="336" operator="containsText" text="EXTREMO">
      <formula>NOT(ISERROR(SEARCH("EXTREMO",P54)))</formula>
    </cfRule>
  </conditionalFormatting>
  <conditionalFormatting sqref="P56">
    <cfRule type="containsText" dxfId="331" priority="329" operator="containsText" text="BAJA">
      <formula>NOT(ISERROR(SEARCH("BAJA",P56)))</formula>
    </cfRule>
    <cfRule type="containsText" dxfId="330" priority="330" operator="containsText" text="MODERADA">
      <formula>NOT(ISERROR(SEARCH("MODERADA",P56)))</formula>
    </cfRule>
    <cfRule type="containsText" dxfId="329" priority="331" operator="containsText" text="ALTA">
      <formula>NOT(ISERROR(SEARCH("ALTA",P56)))</formula>
    </cfRule>
    <cfRule type="containsText" dxfId="328" priority="332" operator="containsText" text="EXTREMO">
      <formula>NOT(ISERROR(SEARCH("EXTREMO",P56)))</formula>
    </cfRule>
  </conditionalFormatting>
  <conditionalFormatting sqref="K56">
    <cfRule type="containsText" dxfId="327" priority="325" operator="containsText" text="BAJA">
      <formula>NOT(ISERROR(SEARCH("BAJA",K56)))</formula>
    </cfRule>
    <cfRule type="containsText" dxfId="326" priority="326" operator="containsText" text="MODERADA">
      <formula>NOT(ISERROR(SEARCH("MODERADA",K56)))</formula>
    </cfRule>
    <cfRule type="containsText" dxfId="325" priority="327" operator="containsText" text="ALTA">
      <formula>NOT(ISERROR(SEARCH("ALTA",K56)))</formula>
    </cfRule>
    <cfRule type="containsText" dxfId="324" priority="328" operator="containsText" text="EXTREMO">
      <formula>NOT(ISERROR(SEARCH("EXTREMO",K56)))</formula>
    </cfRule>
  </conditionalFormatting>
  <conditionalFormatting sqref="K82">
    <cfRule type="containsText" dxfId="323" priority="321" operator="containsText" text="BAJA">
      <formula>NOT(ISERROR(SEARCH("BAJA",K82)))</formula>
    </cfRule>
    <cfRule type="containsText" dxfId="322" priority="322" operator="containsText" text="MODERADA">
      <formula>NOT(ISERROR(SEARCH("MODERADA",K82)))</formula>
    </cfRule>
    <cfRule type="containsText" dxfId="321" priority="323" operator="containsText" text="ALTA">
      <formula>NOT(ISERROR(SEARCH("ALTA",K82)))</formula>
    </cfRule>
    <cfRule type="containsText" dxfId="320" priority="324" operator="containsText" text="EXTREMO">
      <formula>NOT(ISERROR(SEARCH("EXTREMO",K82)))</formula>
    </cfRule>
  </conditionalFormatting>
  <conditionalFormatting sqref="P82">
    <cfRule type="containsText" dxfId="319" priority="317" operator="containsText" text="BAJA">
      <formula>NOT(ISERROR(SEARCH("BAJA",P82)))</formula>
    </cfRule>
    <cfRule type="containsText" dxfId="318" priority="318" operator="containsText" text="MODERADA">
      <formula>NOT(ISERROR(SEARCH("MODERADA",P82)))</formula>
    </cfRule>
    <cfRule type="containsText" dxfId="317" priority="319" operator="containsText" text="ALTA">
      <formula>NOT(ISERROR(SEARCH("ALTA",P82)))</formula>
    </cfRule>
    <cfRule type="containsText" dxfId="316" priority="320" operator="containsText" text="EXTREMO">
      <formula>NOT(ISERROR(SEARCH("EXTREMO",P82)))</formula>
    </cfRule>
  </conditionalFormatting>
  <conditionalFormatting sqref="P84">
    <cfRule type="containsText" dxfId="315" priority="313" operator="containsText" text="BAJA">
      <formula>NOT(ISERROR(SEARCH("BAJA",P84)))</formula>
    </cfRule>
    <cfRule type="containsText" dxfId="314" priority="314" operator="containsText" text="MODERADA">
      <formula>NOT(ISERROR(SEARCH("MODERADA",P84)))</formula>
    </cfRule>
    <cfRule type="containsText" dxfId="313" priority="315" operator="containsText" text="ALTA">
      <formula>NOT(ISERROR(SEARCH("ALTA",P84)))</formula>
    </cfRule>
    <cfRule type="containsText" dxfId="312" priority="316" operator="containsText" text="EXTREMO">
      <formula>NOT(ISERROR(SEARCH("EXTREMO",P84)))</formula>
    </cfRule>
  </conditionalFormatting>
  <conditionalFormatting sqref="K84">
    <cfRule type="containsText" dxfId="311" priority="309" operator="containsText" text="BAJA">
      <formula>NOT(ISERROR(SEARCH("BAJA",K84)))</formula>
    </cfRule>
    <cfRule type="containsText" dxfId="310" priority="310" operator="containsText" text="MODERADA">
      <formula>NOT(ISERROR(SEARCH("MODERADA",K84)))</formula>
    </cfRule>
    <cfRule type="containsText" dxfId="309" priority="311" operator="containsText" text="ALTA">
      <formula>NOT(ISERROR(SEARCH("ALTA",K84)))</formula>
    </cfRule>
    <cfRule type="containsText" dxfId="308" priority="312" operator="containsText" text="EXTREMO">
      <formula>NOT(ISERROR(SEARCH("EXTREMO",K84)))</formula>
    </cfRule>
  </conditionalFormatting>
  <conditionalFormatting sqref="K86">
    <cfRule type="containsText" dxfId="307" priority="305" operator="containsText" text="BAJA">
      <formula>NOT(ISERROR(SEARCH("BAJA",K86)))</formula>
    </cfRule>
    <cfRule type="containsText" dxfId="306" priority="306" operator="containsText" text="MODERADA">
      <formula>NOT(ISERROR(SEARCH("MODERADA",K86)))</formula>
    </cfRule>
    <cfRule type="containsText" dxfId="305" priority="307" operator="containsText" text="ALTA">
      <formula>NOT(ISERROR(SEARCH("ALTA",K86)))</formula>
    </cfRule>
    <cfRule type="containsText" dxfId="304" priority="308" operator="containsText" text="EXTREMO">
      <formula>NOT(ISERROR(SEARCH("EXTREMO",K86)))</formula>
    </cfRule>
  </conditionalFormatting>
  <conditionalFormatting sqref="P86">
    <cfRule type="containsText" dxfId="303" priority="301" operator="containsText" text="BAJA">
      <formula>NOT(ISERROR(SEARCH("BAJA",P86)))</formula>
    </cfRule>
    <cfRule type="containsText" dxfId="302" priority="302" operator="containsText" text="MODERADA">
      <formula>NOT(ISERROR(SEARCH("MODERADA",P86)))</formula>
    </cfRule>
    <cfRule type="containsText" dxfId="301" priority="303" operator="containsText" text="ALTA">
      <formula>NOT(ISERROR(SEARCH("ALTA",P86)))</formula>
    </cfRule>
    <cfRule type="containsText" dxfId="300" priority="304" operator="containsText" text="EXTREMO">
      <formula>NOT(ISERROR(SEARCH("EXTREMO",P86)))</formula>
    </cfRule>
  </conditionalFormatting>
  <conditionalFormatting sqref="K91">
    <cfRule type="containsText" dxfId="299" priority="297" operator="containsText" text="BAJA">
      <formula>NOT(ISERROR(SEARCH("BAJA",K91)))</formula>
    </cfRule>
    <cfRule type="containsText" dxfId="298" priority="298" operator="containsText" text="MODERADA">
      <formula>NOT(ISERROR(SEARCH("MODERADA",K91)))</formula>
    </cfRule>
    <cfRule type="containsText" dxfId="297" priority="299" operator="containsText" text="ALTA">
      <formula>NOT(ISERROR(SEARCH("ALTA",K91)))</formula>
    </cfRule>
    <cfRule type="containsText" dxfId="296" priority="300" operator="containsText" text="EXTREMO">
      <formula>NOT(ISERROR(SEARCH("EXTREMO",K91)))</formula>
    </cfRule>
  </conditionalFormatting>
  <conditionalFormatting sqref="K95">
    <cfRule type="containsText" dxfId="295" priority="293" operator="containsText" text="BAJA">
      <formula>NOT(ISERROR(SEARCH("BAJA",K95)))</formula>
    </cfRule>
    <cfRule type="containsText" dxfId="294" priority="294" operator="containsText" text="MODERADA">
      <formula>NOT(ISERROR(SEARCH("MODERADA",K95)))</formula>
    </cfRule>
    <cfRule type="containsText" dxfId="293" priority="295" operator="containsText" text="ALTA">
      <formula>NOT(ISERROR(SEARCH("ALTA",K95)))</formula>
    </cfRule>
    <cfRule type="containsText" dxfId="292" priority="296" operator="containsText" text="EXTREMO">
      <formula>NOT(ISERROR(SEARCH("EXTREMO",K95)))</formula>
    </cfRule>
  </conditionalFormatting>
  <conditionalFormatting sqref="P95">
    <cfRule type="containsText" dxfId="291" priority="289" operator="containsText" text="BAJA">
      <formula>NOT(ISERROR(SEARCH("BAJA",P95)))</formula>
    </cfRule>
    <cfRule type="containsText" dxfId="290" priority="290" operator="containsText" text="MODERADA">
      <formula>NOT(ISERROR(SEARCH("MODERADA",P95)))</formula>
    </cfRule>
    <cfRule type="containsText" dxfId="289" priority="291" operator="containsText" text="ALTA">
      <formula>NOT(ISERROR(SEARCH("ALTA",P95)))</formula>
    </cfRule>
    <cfRule type="containsText" dxfId="288" priority="292" operator="containsText" text="EXTREMO">
      <formula>NOT(ISERROR(SEARCH("EXTREMO",P95)))</formula>
    </cfRule>
  </conditionalFormatting>
  <conditionalFormatting sqref="P97">
    <cfRule type="containsText" dxfId="287" priority="285" operator="containsText" text="BAJA">
      <formula>NOT(ISERROR(SEARCH("BAJA",P97)))</formula>
    </cfRule>
    <cfRule type="containsText" dxfId="286" priority="286" operator="containsText" text="MODERADA">
      <formula>NOT(ISERROR(SEARCH("MODERADA",P97)))</formula>
    </cfRule>
    <cfRule type="containsText" dxfId="285" priority="287" operator="containsText" text="ALTA">
      <formula>NOT(ISERROR(SEARCH("ALTA",P97)))</formula>
    </cfRule>
    <cfRule type="containsText" dxfId="284" priority="288" operator="containsText" text="EXTREMO">
      <formula>NOT(ISERROR(SEARCH("EXTREMO",P97)))</formula>
    </cfRule>
  </conditionalFormatting>
  <conditionalFormatting sqref="K97">
    <cfRule type="containsText" dxfId="283" priority="281" operator="containsText" text="BAJA">
      <formula>NOT(ISERROR(SEARCH("BAJA",K97)))</formula>
    </cfRule>
    <cfRule type="containsText" dxfId="282" priority="282" operator="containsText" text="MODERADA">
      <formula>NOT(ISERROR(SEARCH("MODERADA",K97)))</formula>
    </cfRule>
    <cfRule type="containsText" dxfId="281" priority="283" operator="containsText" text="ALTA">
      <formula>NOT(ISERROR(SEARCH("ALTA",K97)))</formula>
    </cfRule>
    <cfRule type="containsText" dxfId="280" priority="284" operator="containsText" text="EXTREMO">
      <formula>NOT(ISERROR(SEARCH("EXTREMO",K97)))</formula>
    </cfRule>
  </conditionalFormatting>
  <conditionalFormatting sqref="K102">
    <cfRule type="containsText" dxfId="279" priority="277" operator="containsText" text="BAJA">
      <formula>NOT(ISERROR(SEARCH("BAJA",K102)))</formula>
    </cfRule>
    <cfRule type="containsText" dxfId="278" priority="278" operator="containsText" text="MODERADA">
      <formula>NOT(ISERROR(SEARCH("MODERADA",K102)))</formula>
    </cfRule>
    <cfRule type="containsText" dxfId="277" priority="279" operator="containsText" text="ALTA">
      <formula>NOT(ISERROR(SEARCH("ALTA",K102)))</formula>
    </cfRule>
    <cfRule type="containsText" dxfId="276" priority="280" operator="containsText" text="EXTREMO">
      <formula>NOT(ISERROR(SEARCH("EXTREMO",K102)))</formula>
    </cfRule>
  </conditionalFormatting>
  <conditionalFormatting sqref="K104">
    <cfRule type="containsText" dxfId="275" priority="273" operator="containsText" text="BAJA">
      <formula>NOT(ISERROR(SEARCH("BAJA",K104)))</formula>
    </cfRule>
    <cfRule type="containsText" dxfId="274" priority="274" operator="containsText" text="MODERADA">
      <formula>NOT(ISERROR(SEARCH("MODERADA",K104)))</formula>
    </cfRule>
    <cfRule type="containsText" dxfId="273" priority="275" operator="containsText" text="ALTA">
      <formula>NOT(ISERROR(SEARCH("ALTA",K104)))</formula>
    </cfRule>
    <cfRule type="containsText" dxfId="272" priority="276" operator="containsText" text="EXTREMO">
      <formula>NOT(ISERROR(SEARCH("EXTREMO",K104)))</formula>
    </cfRule>
  </conditionalFormatting>
  <conditionalFormatting sqref="K106">
    <cfRule type="containsText" dxfId="271" priority="269" operator="containsText" text="BAJA">
      <formula>NOT(ISERROR(SEARCH("BAJA",K106)))</formula>
    </cfRule>
    <cfRule type="containsText" dxfId="270" priority="270" operator="containsText" text="MODERADA">
      <formula>NOT(ISERROR(SEARCH("MODERADA",K106)))</formula>
    </cfRule>
    <cfRule type="containsText" dxfId="269" priority="271" operator="containsText" text="ALTA">
      <formula>NOT(ISERROR(SEARCH("ALTA",K106)))</formula>
    </cfRule>
    <cfRule type="containsText" dxfId="268" priority="272" operator="containsText" text="EXTREMO">
      <formula>NOT(ISERROR(SEARCH("EXTREMO",K106)))</formula>
    </cfRule>
  </conditionalFormatting>
  <conditionalFormatting sqref="P106">
    <cfRule type="containsText" dxfId="267" priority="265" operator="containsText" text="BAJA">
      <formula>NOT(ISERROR(SEARCH("BAJA",P106)))</formula>
    </cfRule>
    <cfRule type="containsText" dxfId="266" priority="266" operator="containsText" text="MODERADA">
      <formula>NOT(ISERROR(SEARCH("MODERADA",P106)))</formula>
    </cfRule>
    <cfRule type="containsText" dxfId="265" priority="267" operator="containsText" text="ALTA">
      <formula>NOT(ISERROR(SEARCH("ALTA",P106)))</formula>
    </cfRule>
    <cfRule type="containsText" dxfId="264" priority="268" operator="containsText" text="EXTREMO">
      <formula>NOT(ISERROR(SEARCH("EXTREMO",P106)))</formula>
    </cfRule>
  </conditionalFormatting>
  <conditionalFormatting sqref="P104">
    <cfRule type="containsText" dxfId="263" priority="261" operator="containsText" text="BAJA">
      <formula>NOT(ISERROR(SEARCH("BAJA",P104)))</formula>
    </cfRule>
    <cfRule type="containsText" dxfId="262" priority="262" operator="containsText" text="MODERADA">
      <formula>NOT(ISERROR(SEARCH("MODERADA",P104)))</formula>
    </cfRule>
    <cfRule type="containsText" dxfId="261" priority="263" operator="containsText" text="ALTA">
      <formula>NOT(ISERROR(SEARCH("ALTA",P104)))</formula>
    </cfRule>
    <cfRule type="containsText" dxfId="260" priority="264" operator="containsText" text="EXTREMO">
      <formula>NOT(ISERROR(SEARCH("EXTREMO",P104)))</formula>
    </cfRule>
  </conditionalFormatting>
  <conditionalFormatting sqref="P102">
    <cfRule type="containsText" dxfId="259" priority="257" operator="containsText" text="BAJA">
      <formula>NOT(ISERROR(SEARCH("BAJA",P102)))</formula>
    </cfRule>
    <cfRule type="containsText" dxfId="258" priority="258" operator="containsText" text="MODERADA">
      <formula>NOT(ISERROR(SEARCH("MODERADA",P102)))</formula>
    </cfRule>
    <cfRule type="containsText" dxfId="257" priority="259" operator="containsText" text="ALTA">
      <formula>NOT(ISERROR(SEARCH("ALTA",P102)))</formula>
    </cfRule>
    <cfRule type="containsText" dxfId="256" priority="260" operator="containsText" text="EXTREMO">
      <formula>NOT(ISERROR(SEARCH("EXTREMO",P102)))</formula>
    </cfRule>
  </conditionalFormatting>
  <conditionalFormatting sqref="K109">
    <cfRule type="containsText" dxfId="255" priority="253" operator="containsText" text="BAJA">
      <formula>NOT(ISERROR(SEARCH("BAJA",K109)))</formula>
    </cfRule>
    <cfRule type="containsText" dxfId="254" priority="254" operator="containsText" text="MODERADA">
      <formula>NOT(ISERROR(SEARCH("MODERADA",K109)))</formula>
    </cfRule>
    <cfRule type="containsText" dxfId="253" priority="255" operator="containsText" text="ALTA">
      <formula>NOT(ISERROR(SEARCH("ALTA",K109)))</formula>
    </cfRule>
    <cfRule type="containsText" dxfId="252" priority="256" operator="containsText" text="EXTREMO">
      <formula>NOT(ISERROR(SEARCH("EXTREMO",K109)))</formula>
    </cfRule>
  </conditionalFormatting>
  <conditionalFormatting sqref="K111">
    <cfRule type="containsText" dxfId="251" priority="249" operator="containsText" text="BAJA">
      <formula>NOT(ISERROR(SEARCH("BAJA",K111)))</formula>
    </cfRule>
    <cfRule type="containsText" dxfId="250" priority="250" operator="containsText" text="MODERADA">
      <formula>NOT(ISERROR(SEARCH("MODERADA",K111)))</formula>
    </cfRule>
    <cfRule type="containsText" dxfId="249" priority="251" operator="containsText" text="ALTA">
      <formula>NOT(ISERROR(SEARCH("ALTA",K111)))</formula>
    </cfRule>
    <cfRule type="containsText" dxfId="248" priority="252" operator="containsText" text="EXTREMO">
      <formula>NOT(ISERROR(SEARCH("EXTREMO",K111)))</formula>
    </cfRule>
  </conditionalFormatting>
  <conditionalFormatting sqref="P111">
    <cfRule type="containsText" dxfId="247" priority="245" operator="containsText" text="BAJA">
      <formula>NOT(ISERROR(SEARCH("BAJA",P111)))</formula>
    </cfRule>
    <cfRule type="containsText" dxfId="246" priority="246" operator="containsText" text="MODERADA">
      <formula>NOT(ISERROR(SEARCH("MODERADA",P111)))</formula>
    </cfRule>
    <cfRule type="containsText" dxfId="245" priority="247" operator="containsText" text="ALTA">
      <formula>NOT(ISERROR(SEARCH("ALTA",P111)))</formula>
    </cfRule>
    <cfRule type="containsText" dxfId="244" priority="248" operator="containsText" text="EXTREMO">
      <formula>NOT(ISERROR(SEARCH("EXTREMO",P111)))</formula>
    </cfRule>
  </conditionalFormatting>
  <conditionalFormatting sqref="P115">
    <cfRule type="containsText" dxfId="243" priority="241" operator="containsText" text="BAJA">
      <formula>NOT(ISERROR(SEARCH("BAJA",P115)))</formula>
    </cfRule>
    <cfRule type="containsText" dxfId="242" priority="242" operator="containsText" text="MODERADA">
      <formula>NOT(ISERROR(SEARCH("MODERADA",P115)))</formula>
    </cfRule>
    <cfRule type="containsText" dxfId="241" priority="243" operator="containsText" text="ALTA">
      <formula>NOT(ISERROR(SEARCH("ALTA",P115)))</formula>
    </cfRule>
    <cfRule type="containsText" dxfId="240" priority="244" operator="containsText" text="EXTREMO">
      <formula>NOT(ISERROR(SEARCH("EXTREMO",P115)))</formula>
    </cfRule>
  </conditionalFormatting>
  <conditionalFormatting sqref="K115">
    <cfRule type="containsText" dxfId="239" priority="237" operator="containsText" text="BAJA">
      <formula>NOT(ISERROR(SEARCH("BAJA",K115)))</formula>
    </cfRule>
    <cfRule type="containsText" dxfId="238" priority="238" operator="containsText" text="MODERADA">
      <formula>NOT(ISERROR(SEARCH("MODERADA",K115)))</formula>
    </cfRule>
    <cfRule type="containsText" dxfId="237" priority="239" operator="containsText" text="ALTA">
      <formula>NOT(ISERROR(SEARCH("ALTA",K115)))</formula>
    </cfRule>
    <cfRule type="containsText" dxfId="236" priority="240" operator="containsText" text="EXTREMO">
      <formula>NOT(ISERROR(SEARCH("EXTREMO",K115)))</formula>
    </cfRule>
  </conditionalFormatting>
  <conditionalFormatting sqref="K122">
    <cfRule type="containsText" dxfId="235" priority="233" operator="containsText" text="BAJA">
      <formula>NOT(ISERROR(SEARCH("BAJA",K122)))</formula>
    </cfRule>
    <cfRule type="containsText" dxfId="234" priority="234" operator="containsText" text="MODERADA">
      <formula>NOT(ISERROR(SEARCH("MODERADA",K122)))</formula>
    </cfRule>
    <cfRule type="containsText" dxfId="233" priority="235" operator="containsText" text="ALTA">
      <formula>NOT(ISERROR(SEARCH("ALTA",K122)))</formula>
    </cfRule>
    <cfRule type="containsText" dxfId="232" priority="236" operator="containsText" text="EXTREMO">
      <formula>NOT(ISERROR(SEARCH("EXTREMO",K122)))</formula>
    </cfRule>
  </conditionalFormatting>
  <conditionalFormatting sqref="K155">
    <cfRule type="containsText" dxfId="231" priority="229" operator="containsText" text="BAJA">
      <formula>NOT(ISERROR(SEARCH("BAJA",K155)))</formula>
    </cfRule>
    <cfRule type="containsText" dxfId="230" priority="230" operator="containsText" text="MODERADA">
      <formula>NOT(ISERROR(SEARCH("MODERADA",K155)))</formula>
    </cfRule>
    <cfRule type="containsText" dxfId="229" priority="231" operator="containsText" text="ALTA">
      <formula>NOT(ISERROR(SEARCH("ALTA",K155)))</formula>
    </cfRule>
    <cfRule type="containsText" dxfId="228" priority="232" operator="containsText" text="EXTREMO">
      <formula>NOT(ISERROR(SEARCH("EXTREMO",K155)))</formula>
    </cfRule>
  </conditionalFormatting>
  <conditionalFormatting sqref="P155">
    <cfRule type="containsText" dxfId="227" priority="225" operator="containsText" text="BAJA">
      <formula>NOT(ISERROR(SEARCH("BAJA",P155)))</formula>
    </cfRule>
    <cfRule type="containsText" dxfId="226" priority="226" operator="containsText" text="MODERADA">
      <formula>NOT(ISERROR(SEARCH("MODERADA",P155)))</formula>
    </cfRule>
    <cfRule type="containsText" dxfId="225" priority="227" operator="containsText" text="ALTA">
      <formula>NOT(ISERROR(SEARCH("ALTA",P155)))</formula>
    </cfRule>
    <cfRule type="containsText" dxfId="224" priority="228" operator="containsText" text="EXTREMO">
      <formula>NOT(ISERROR(SEARCH("EXTREMO",P155)))</formula>
    </cfRule>
  </conditionalFormatting>
  <conditionalFormatting sqref="K17">
    <cfRule type="containsText" dxfId="223" priority="221" operator="containsText" text="BAJA">
      <formula>NOT(ISERROR(SEARCH("BAJA",K17)))</formula>
    </cfRule>
    <cfRule type="containsText" dxfId="222" priority="222" operator="containsText" text="MODERADA">
      <formula>NOT(ISERROR(SEARCH("MODERADA",K17)))</formula>
    </cfRule>
    <cfRule type="containsText" dxfId="221" priority="223" operator="containsText" text="ALTA">
      <formula>NOT(ISERROR(SEARCH("ALTA",K17)))</formula>
    </cfRule>
    <cfRule type="containsText" dxfId="220" priority="224" operator="containsText" text="EXTREMA">
      <formula>NOT(ISERROR(SEARCH("EXTREMA",K17)))</formula>
    </cfRule>
  </conditionalFormatting>
  <conditionalFormatting sqref="P17">
    <cfRule type="containsText" dxfId="219" priority="217" operator="containsText" text="BAJA">
      <formula>NOT(ISERROR(SEARCH("BAJA",P17)))</formula>
    </cfRule>
    <cfRule type="containsText" dxfId="218" priority="218" operator="containsText" text="MODERADA">
      <formula>NOT(ISERROR(SEARCH("MODERADA",P17)))</formula>
    </cfRule>
    <cfRule type="containsText" dxfId="217" priority="219" operator="containsText" text="ALTA">
      <formula>NOT(ISERROR(SEARCH("ALTA",P17)))</formula>
    </cfRule>
    <cfRule type="containsText" dxfId="216" priority="220" operator="containsText" text="EXTREMA">
      <formula>NOT(ISERROR(SEARCH("EXTREMA",P17)))</formula>
    </cfRule>
  </conditionalFormatting>
  <conditionalFormatting sqref="K19">
    <cfRule type="containsText" dxfId="215" priority="213" operator="containsText" text="BAJA">
      <formula>NOT(ISERROR(SEARCH("BAJA",K19)))</formula>
    </cfRule>
    <cfRule type="containsText" dxfId="214" priority="214" operator="containsText" text="MODERADA">
      <formula>NOT(ISERROR(SEARCH("MODERADA",K19)))</formula>
    </cfRule>
    <cfRule type="containsText" dxfId="213" priority="215" operator="containsText" text="ALTA">
      <formula>NOT(ISERROR(SEARCH("ALTA",K19)))</formula>
    </cfRule>
    <cfRule type="containsText" dxfId="212" priority="216" operator="containsText" text="EXTREMA">
      <formula>NOT(ISERROR(SEARCH("EXTREMA",K19)))</formula>
    </cfRule>
  </conditionalFormatting>
  <conditionalFormatting sqref="P19">
    <cfRule type="containsText" dxfId="211" priority="209" operator="containsText" text="BAJA">
      <formula>NOT(ISERROR(SEARCH("BAJA",P19)))</formula>
    </cfRule>
    <cfRule type="containsText" dxfId="210" priority="210" operator="containsText" text="MODERADA">
      <formula>NOT(ISERROR(SEARCH("MODERADA",P19)))</formula>
    </cfRule>
    <cfRule type="containsText" dxfId="209" priority="211" operator="containsText" text="ALTA">
      <formula>NOT(ISERROR(SEARCH("ALTA",P19)))</formula>
    </cfRule>
    <cfRule type="containsText" dxfId="208" priority="212" operator="containsText" text="EXTREMA">
      <formula>NOT(ISERROR(SEARCH("EXTREMA",P19)))</formula>
    </cfRule>
  </conditionalFormatting>
  <conditionalFormatting sqref="K22">
    <cfRule type="containsText" dxfId="207" priority="205" operator="containsText" text="BAJA">
      <formula>NOT(ISERROR(SEARCH("BAJA",K22)))</formula>
    </cfRule>
    <cfRule type="containsText" dxfId="206" priority="206" operator="containsText" text="MODERADA">
      <formula>NOT(ISERROR(SEARCH("MODERADA",K22)))</formula>
    </cfRule>
    <cfRule type="containsText" dxfId="205" priority="207" operator="containsText" text="ALTA">
      <formula>NOT(ISERROR(SEARCH("ALTA",K22)))</formula>
    </cfRule>
    <cfRule type="containsText" dxfId="204" priority="208" operator="containsText" text="EXTREMA">
      <formula>NOT(ISERROR(SEARCH("EXTREMA",K22)))</formula>
    </cfRule>
  </conditionalFormatting>
  <conditionalFormatting sqref="K24">
    <cfRule type="containsText" dxfId="203" priority="201" operator="containsText" text="BAJA">
      <formula>NOT(ISERROR(SEARCH("BAJA",K24)))</formula>
    </cfRule>
    <cfRule type="containsText" dxfId="202" priority="202" operator="containsText" text="MODERADA">
      <formula>NOT(ISERROR(SEARCH("MODERADA",K24)))</formula>
    </cfRule>
    <cfRule type="containsText" dxfId="201" priority="203" operator="containsText" text="ALTA">
      <formula>NOT(ISERROR(SEARCH("ALTA",K24)))</formula>
    </cfRule>
    <cfRule type="containsText" dxfId="200" priority="204" operator="containsText" text="EXTREMA">
      <formula>NOT(ISERROR(SEARCH("EXTREMA",K24)))</formula>
    </cfRule>
  </conditionalFormatting>
  <conditionalFormatting sqref="P24">
    <cfRule type="containsText" dxfId="199" priority="197" operator="containsText" text="BAJA">
      <formula>NOT(ISERROR(SEARCH("BAJA",P24)))</formula>
    </cfRule>
    <cfRule type="containsText" dxfId="198" priority="198" operator="containsText" text="MODERADA">
      <formula>NOT(ISERROR(SEARCH("MODERADA",P24)))</formula>
    </cfRule>
    <cfRule type="containsText" dxfId="197" priority="199" operator="containsText" text="ALTA">
      <formula>NOT(ISERROR(SEARCH("ALTA",P24)))</formula>
    </cfRule>
    <cfRule type="containsText" dxfId="196" priority="200" operator="containsText" text="EXTREMA">
      <formula>NOT(ISERROR(SEARCH("EXTREMA",P24)))</formula>
    </cfRule>
  </conditionalFormatting>
  <conditionalFormatting sqref="K36">
    <cfRule type="containsText" dxfId="195" priority="193" operator="containsText" text="BAJA">
      <formula>NOT(ISERROR(SEARCH("BAJA",K36)))</formula>
    </cfRule>
    <cfRule type="containsText" dxfId="194" priority="194" operator="containsText" text="MODERADA">
      <formula>NOT(ISERROR(SEARCH("MODERADA",K36)))</formula>
    </cfRule>
    <cfRule type="containsText" dxfId="193" priority="195" operator="containsText" text="ALTA">
      <formula>NOT(ISERROR(SEARCH("ALTA",K36)))</formula>
    </cfRule>
    <cfRule type="containsText" dxfId="192" priority="196" operator="containsText" text="EXTREMA">
      <formula>NOT(ISERROR(SEARCH("EXTREMA",K36)))</formula>
    </cfRule>
  </conditionalFormatting>
  <conditionalFormatting sqref="K43">
    <cfRule type="containsText" dxfId="191" priority="189" operator="containsText" text="BAJA">
      <formula>NOT(ISERROR(SEARCH("BAJA",K43)))</formula>
    </cfRule>
    <cfRule type="containsText" dxfId="190" priority="190" operator="containsText" text="MODERADA">
      <formula>NOT(ISERROR(SEARCH("MODERADA",K43)))</formula>
    </cfRule>
    <cfRule type="containsText" dxfId="189" priority="191" operator="containsText" text="ALTA">
      <formula>NOT(ISERROR(SEARCH("ALTA",K43)))</formula>
    </cfRule>
    <cfRule type="containsText" dxfId="188" priority="192" operator="containsText" text="EXTREMA">
      <formula>NOT(ISERROR(SEARCH("EXTREMA",K43)))</formula>
    </cfRule>
  </conditionalFormatting>
  <conditionalFormatting sqref="K50">
    <cfRule type="containsText" dxfId="187" priority="185" operator="containsText" text="BAJA">
      <formula>NOT(ISERROR(SEARCH("BAJA",K50)))</formula>
    </cfRule>
    <cfRule type="containsText" dxfId="186" priority="186" operator="containsText" text="MODERADA">
      <formula>NOT(ISERROR(SEARCH("MODERADA",K50)))</formula>
    </cfRule>
    <cfRule type="containsText" dxfId="185" priority="187" operator="containsText" text="ALTA">
      <formula>NOT(ISERROR(SEARCH("ALTA",K50)))</formula>
    </cfRule>
    <cfRule type="containsText" dxfId="184" priority="188" operator="containsText" text="EXTREMA">
      <formula>NOT(ISERROR(SEARCH("EXTREMA",K50)))</formula>
    </cfRule>
  </conditionalFormatting>
  <conditionalFormatting sqref="K58">
    <cfRule type="containsText" dxfId="183" priority="181" operator="containsText" text="BAJA">
      <formula>NOT(ISERROR(SEARCH("BAJA",K58)))</formula>
    </cfRule>
    <cfRule type="containsText" dxfId="182" priority="182" operator="containsText" text="MODERADA">
      <formula>NOT(ISERROR(SEARCH("MODERADA",K58)))</formula>
    </cfRule>
    <cfRule type="containsText" dxfId="181" priority="183" operator="containsText" text="ALTA">
      <formula>NOT(ISERROR(SEARCH("ALTA",K58)))</formula>
    </cfRule>
    <cfRule type="containsText" dxfId="180" priority="184" operator="containsText" text="EXTREMA">
      <formula>NOT(ISERROR(SEARCH("EXTREMA",K58)))</formula>
    </cfRule>
  </conditionalFormatting>
  <conditionalFormatting sqref="P58">
    <cfRule type="containsText" dxfId="179" priority="177" operator="containsText" text="BAJA">
      <formula>NOT(ISERROR(SEARCH("BAJA",P58)))</formula>
    </cfRule>
    <cfRule type="containsText" dxfId="178" priority="178" operator="containsText" text="MODERADA">
      <formula>NOT(ISERROR(SEARCH("MODERADA",P58)))</formula>
    </cfRule>
    <cfRule type="containsText" dxfId="177" priority="179" operator="containsText" text="ALTA">
      <formula>NOT(ISERROR(SEARCH("ALTA",P58)))</formula>
    </cfRule>
    <cfRule type="containsText" dxfId="176" priority="180" operator="containsText" text="EXTREMA">
      <formula>NOT(ISERROR(SEARCH("EXTREMA",P58)))</formula>
    </cfRule>
  </conditionalFormatting>
  <conditionalFormatting sqref="K73">
    <cfRule type="containsText" dxfId="175" priority="173" operator="containsText" text="BAJA">
      <formula>NOT(ISERROR(SEARCH("BAJA",K73)))</formula>
    </cfRule>
    <cfRule type="containsText" dxfId="174" priority="174" operator="containsText" text="MODERADA">
      <formula>NOT(ISERROR(SEARCH("MODERADA",K73)))</formula>
    </cfRule>
    <cfRule type="containsText" dxfId="173" priority="175" operator="containsText" text="ALTA">
      <formula>NOT(ISERROR(SEARCH("ALTA",K73)))</formula>
    </cfRule>
    <cfRule type="containsText" dxfId="172" priority="176" operator="containsText" text="EXTREMA">
      <formula>NOT(ISERROR(SEARCH("EXTREMA",K73)))</formula>
    </cfRule>
  </conditionalFormatting>
  <conditionalFormatting sqref="K77">
    <cfRule type="containsText" dxfId="171" priority="169" operator="containsText" text="BAJA">
      <formula>NOT(ISERROR(SEARCH("BAJA",K77)))</formula>
    </cfRule>
    <cfRule type="containsText" dxfId="170" priority="170" operator="containsText" text="MODERADA">
      <formula>NOT(ISERROR(SEARCH("MODERADA",K77)))</formula>
    </cfRule>
    <cfRule type="containsText" dxfId="169" priority="171" operator="containsText" text="ALTA">
      <formula>NOT(ISERROR(SEARCH("ALTA",K77)))</formula>
    </cfRule>
    <cfRule type="containsText" dxfId="168" priority="172" operator="containsText" text="EXTREMA">
      <formula>NOT(ISERROR(SEARCH("EXTREMA",K77)))</formula>
    </cfRule>
  </conditionalFormatting>
  <conditionalFormatting sqref="P77">
    <cfRule type="containsText" dxfId="167" priority="165" operator="containsText" text="BAJA">
      <formula>NOT(ISERROR(SEARCH("BAJA",P77)))</formula>
    </cfRule>
    <cfRule type="containsText" dxfId="166" priority="166" operator="containsText" text="MODERADA">
      <formula>NOT(ISERROR(SEARCH("MODERADA",P77)))</formula>
    </cfRule>
    <cfRule type="containsText" dxfId="165" priority="167" operator="containsText" text="ALTA">
      <formula>NOT(ISERROR(SEARCH("ALTA",P77)))</formula>
    </cfRule>
    <cfRule type="containsText" dxfId="164" priority="168" operator="containsText" text="EXTREMA">
      <formula>NOT(ISERROR(SEARCH("EXTREMA",P77)))</formula>
    </cfRule>
  </conditionalFormatting>
  <conditionalFormatting sqref="P73">
    <cfRule type="containsText" dxfId="163" priority="161" operator="containsText" text="BAJA">
      <formula>NOT(ISERROR(SEARCH("BAJA",P73)))</formula>
    </cfRule>
    <cfRule type="containsText" dxfId="162" priority="162" operator="containsText" text="MODERADA">
      <formula>NOT(ISERROR(SEARCH("MODERADA",P73)))</formula>
    </cfRule>
    <cfRule type="containsText" dxfId="161" priority="163" operator="containsText" text="ALTA">
      <formula>NOT(ISERROR(SEARCH("ALTA",P73)))</formula>
    </cfRule>
    <cfRule type="containsText" dxfId="160" priority="164" operator="containsText" text="EXTREMA">
      <formula>NOT(ISERROR(SEARCH("EXTREMA",P73)))</formula>
    </cfRule>
  </conditionalFormatting>
  <conditionalFormatting sqref="K79">
    <cfRule type="containsText" dxfId="159" priority="157" operator="containsText" text="BAJA">
      <formula>NOT(ISERROR(SEARCH("BAJA",K79)))</formula>
    </cfRule>
    <cfRule type="containsText" dxfId="158" priority="158" operator="containsText" text="MODERADA">
      <formula>NOT(ISERROR(SEARCH("MODERADA",K79)))</formula>
    </cfRule>
    <cfRule type="containsText" dxfId="157" priority="159" operator="containsText" text="ALTA">
      <formula>NOT(ISERROR(SEARCH("ALTA",K79)))</formula>
    </cfRule>
    <cfRule type="containsText" dxfId="156" priority="160" operator="containsText" text="EXTREMA">
      <formula>NOT(ISERROR(SEARCH("EXTREMA",K79)))</formula>
    </cfRule>
  </conditionalFormatting>
  <conditionalFormatting sqref="P79">
    <cfRule type="containsText" dxfId="155" priority="153" operator="containsText" text="BAJA">
      <formula>NOT(ISERROR(SEARCH("BAJA",P79)))</formula>
    </cfRule>
    <cfRule type="containsText" dxfId="154" priority="154" operator="containsText" text="MODERADA">
      <formula>NOT(ISERROR(SEARCH("MODERADA",P79)))</formula>
    </cfRule>
    <cfRule type="containsText" dxfId="153" priority="155" operator="containsText" text="ALTA">
      <formula>NOT(ISERROR(SEARCH("ALTA",P79)))</formula>
    </cfRule>
    <cfRule type="containsText" dxfId="152" priority="156" operator="containsText" text="EXTREMA">
      <formula>NOT(ISERROR(SEARCH("EXTREMA",P79)))</formula>
    </cfRule>
  </conditionalFormatting>
  <conditionalFormatting sqref="K88">
    <cfRule type="containsText" dxfId="151" priority="149" operator="containsText" text="BAJA">
      <formula>NOT(ISERROR(SEARCH("BAJA",K88)))</formula>
    </cfRule>
    <cfRule type="containsText" dxfId="150" priority="150" operator="containsText" text="MODERADA">
      <formula>NOT(ISERROR(SEARCH("MODERADA",K88)))</formula>
    </cfRule>
    <cfRule type="containsText" dxfId="149" priority="151" operator="containsText" text="ALTA">
      <formula>NOT(ISERROR(SEARCH("ALTA",K88)))</formula>
    </cfRule>
    <cfRule type="containsText" dxfId="148" priority="152" operator="containsText" text="EXTREMA">
      <formula>NOT(ISERROR(SEARCH("EXTREMA",K88)))</formula>
    </cfRule>
  </conditionalFormatting>
  <conditionalFormatting sqref="P88">
    <cfRule type="containsText" dxfId="147" priority="145" operator="containsText" text="BAJA">
      <formula>NOT(ISERROR(SEARCH("BAJA",P88)))</formula>
    </cfRule>
    <cfRule type="containsText" dxfId="146" priority="146" operator="containsText" text="MODERADA">
      <formula>NOT(ISERROR(SEARCH("MODERADA",P88)))</formula>
    </cfRule>
    <cfRule type="containsText" dxfId="145" priority="147" operator="containsText" text="ALTA">
      <formula>NOT(ISERROR(SEARCH("ALTA",P88)))</formula>
    </cfRule>
    <cfRule type="containsText" dxfId="144" priority="148" operator="containsText" text="EXTREMA">
      <formula>NOT(ISERROR(SEARCH("EXTREMA",P88)))</formula>
    </cfRule>
  </conditionalFormatting>
  <conditionalFormatting sqref="K93">
    <cfRule type="containsText" dxfId="143" priority="141" operator="containsText" text="BAJA">
      <formula>NOT(ISERROR(SEARCH("BAJA",K93)))</formula>
    </cfRule>
    <cfRule type="containsText" dxfId="142" priority="142" operator="containsText" text="MODERADA">
      <formula>NOT(ISERROR(SEARCH("MODERADA",K93)))</formula>
    </cfRule>
    <cfRule type="containsText" dxfId="141" priority="143" operator="containsText" text="ALTA">
      <formula>NOT(ISERROR(SEARCH("ALTA",K93)))</formula>
    </cfRule>
    <cfRule type="containsText" dxfId="140" priority="144" operator="containsText" text="EXTREMA">
      <formula>NOT(ISERROR(SEARCH("EXTREMA",K93)))</formula>
    </cfRule>
  </conditionalFormatting>
  <conditionalFormatting sqref="P99">
    <cfRule type="containsText" dxfId="139" priority="137" operator="containsText" text="BAJA">
      <formula>NOT(ISERROR(SEARCH("BAJA",P99)))</formula>
    </cfRule>
    <cfRule type="containsText" dxfId="138" priority="138" operator="containsText" text="MODERADA">
      <formula>NOT(ISERROR(SEARCH("MODERADA",P99)))</formula>
    </cfRule>
    <cfRule type="containsText" dxfId="137" priority="139" operator="containsText" text="ALTA">
      <formula>NOT(ISERROR(SEARCH("ALTA",P99)))</formula>
    </cfRule>
    <cfRule type="containsText" dxfId="136" priority="140" operator="containsText" text="EXTREMA">
      <formula>NOT(ISERROR(SEARCH("EXTREMA",P99)))</formula>
    </cfRule>
  </conditionalFormatting>
  <conditionalFormatting sqref="K99">
    <cfRule type="containsText" dxfId="135" priority="133" operator="containsText" text="BAJA">
      <formula>NOT(ISERROR(SEARCH("BAJA",K99)))</formula>
    </cfRule>
    <cfRule type="containsText" dxfId="134" priority="134" operator="containsText" text="MODERADA">
      <formula>NOT(ISERROR(SEARCH("MODERADA",K99)))</formula>
    </cfRule>
    <cfRule type="containsText" dxfId="133" priority="135" operator="containsText" text="ALTA">
      <formula>NOT(ISERROR(SEARCH("ALTA",K99)))</formula>
    </cfRule>
    <cfRule type="containsText" dxfId="132" priority="136" operator="containsText" text="EXTREMA">
      <formula>NOT(ISERROR(SEARCH("EXTREMA",K99)))</formula>
    </cfRule>
  </conditionalFormatting>
  <conditionalFormatting sqref="P109">
    <cfRule type="containsText" dxfId="131" priority="129" operator="containsText" text="BAJA">
      <formula>NOT(ISERROR(SEARCH("BAJA",P109)))</formula>
    </cfRule>
    <cfRule type="containsText" dxfId="130" priority="130" operator="containsText" text="MODERADA">
      <formula>NOT(ISERROR(SEARCH("MODERADA",P109)))</formula>
    </cfRule>
    <cfRule type="containsText" dxfId="129" priority="131" operator="containsText" text="ALTA">
      <formula>NOT(ISERROR(SEARCH("ALTA",P109)))</formula>
    </cfRule>
    <cfRule type="containsText" dxfId="128" priority="132" operator="containsText" text="EXTREMA">
      <formula>NOT(ISERROR(SEARCH("EXTREMA",P109)))</formula>
    </cfRule>
  </conditionalFormatting>
  <conditionalFormatting sqref="P118">
    <cfRule type="containsText" dxfId="127" priority="125" operator="containsText" text="BAJA">
      <formula>NOT(ISERROR(SEARCH("BAJA",P118)))</formula>
    </cfRule>
    <cfRule type="containsText" dxfId="126" priority="126" operator="containsText" text="MODERADA">
      <formula>NOT(ISERROR(SEARCH("MODERADA",P118)))</formula>
    </cfRule>
    <cfRule type="containsText" dxfId="125" priority="127" operator="containsText" text="ALTA">
      <formula>NOT(ISERROR(SEARCH("ALTA",P118)))</formula>
    </cfRule>
    <cfRule type="containsText" dxfId="124" priority="128" operator="containsText" text="EXTREMA">
      <formula>NOT(ISERROR(SEARCH("EXTREMA",P118)))</formula>
    </cfRule>
  </conditionalFormatting>
  <conditionalFormatting sqref="K118">
    <cfRule type="containsText" dxfId="123" priority="121" operator="containsText" text="BAJA">
      <formula>NOT(ISERROR(SEARCH("BAJA",K118)))</formula>
    </cfRule>
    <cfRule type="containsText" dxfId="122" priority="122" operator="containsText" text="MODERADA">
      <formula>NOT(ISERROR(SEARCH("MODERADA",K118)))</formula>
    </cfRule>
    <cfRule type="containsText" dxfId="121" priority="123" operator="containsText" text="ALTA">
      <formula>NOT(ISERROR(SEARCH("ALTA",K118)))</formula>
    </cfRule>
    <cfRule type="containsText" dxfId="120" priority="124" operator="containsText" text="EXTREMA">
      <formula>NOT(ISERROR(SEARCH("EXTREMA",K118)))</formula>
    </cfRule>
  </conditionalFormatting>
  <conditionalFormatting sqref="K120">
    <cfRule type="containsText" dxfId="119" priority="117" operator="containsText" text="BAJA">
      <formula>NOT(ISERROR(SEARCH("BAJA",K120)))</formula>
    </cfRule>
    <cfRule type="containsText" dxfId="118" priority="118" operator="containsText" text="MODERADA">
      <formula>NOT(ISERROR(SEARCH("MODERADA",K120)))</formula>
    </cfRule>
    <cfRule type="containsText" dxfId="117" priority="119" operator="containsText" text="ALTA">
      <formula>NOT(ISERROR(SEARCH("ALTA",K120)))</formula>
    </cfRule>
    <cfRule type="containsText" dxfId="116" priority="120" operator="containsText" text="EXTREMA">
      <formula>NOT(ISERROR(SEARCH("EXTREMA",K120)))</formula>
    </cfRule>
  </conditionalFormatting>
  <conditionalFormatting sqref="K124">
    <cfRule type="containsText" dxfId="115" priority="113" operator="containsText" text="BAJA">
      <formula>NOT(ISERROR(SEARCH("BAJA",K124)))</formula>
    </cfRule>
    <cfRule type="containsText" dxfId="114" priority="114" operator="containsText" text="MODERADA">
      <formula>NOT(ISERROR(SEARCH("MODERADA",K124)))</formula>
    </cfRule>
    <cfRule type="containsText" dxfId="113" priority="115" operator="containsText" text="ALTA">
      <formula>NOT(ISERROR(SEARCH("ALTA",K124)))</formula>
    </cfRule>
    <cfRule type="containsText" dxfId="112" priority="116" operator="containsText" text="EXTREMA">
      <formula>NOT(ISERROR(SEARCH("EXTREMA",K124)))</formula>
    </cfRule>
  </conditionalFormatting>
  <conditionalFormatting sqref="P122">
    <cfRule type="containsText" dxfId="111" priority="109" operator="containsText" text="BAJA">
      <formula>NOT(ISERROR(SEARCH("BAJA",P122)))</formula>
    </cfRule>
    <cfRule type="containsText" dxfId="110" priority="110" operator="containsText" text="MODERADA">
      <formula>NOT(ISERROR(SEARCH("MODERADA",P122)))</formula>
    </cfRule>
    <cfRule type="containsText" dxfId="109" priority="111" operator="containsText" text="ALTA">
      <formula>NOT(ISERROR(SEARCH("ALTA",P122)))</formula>
    </cfRule>
    <cfRule type="containsText" dxfId="108" priority="112" operator="containsText" text="EXTREMA">
      <formula>NOT(ISERROR(SEARCH("EXTREMA",P122)))</formula>
    </cfRule>
  </conditionalFormatting>
  <conditionalFormatting sqref="P124">
    <cfRule type="containsText" dxfId="107" priority="105" operator="containsText" text="BAJA">
      <formula>NOT(ISERROR(SEARCH("BAJA",P124)))</formula>
    </cfRule>
    <cfRule type="containsText" dxfId="106" priority="106" operator="containsText" text="MODERADA">
      <formula>NOT(ISERROR(SEARCH("MODERADA",P124)))</formula>
    </cfRule>
    <cfRule type="containsText" dxfId="105" priority="107" operator="containsText" text="ALTA">
      <formula>NOT(ISERROR(SEARCH("ALTA",P124)))</formula>
    </cfRule>
    <cfRule type="containsText" dxfId="104" priority="108" operator="containsText" text="EXTREMA">
      <formula>NOT(ISERROR(SEARCH("EXTREMA",P124)))</formula>
    </cfRule>
  </conditionalFormatting>
  <conditionalFormatting sqref="P126">
    <cfRule type="containsText" dxfId="103" priority="101" operator="containsText" text="BAJA">
      <formula>NOT(ISERROR(SEARCH("BAJA",P126)))</formula>
    </cfRule>
    <cfRule type="containsText" dxfId="102" priority="102" operator="containsText" text="MODERADA">
      <formula>NOT(ISERROR(SEARCH("MODERADA",P126)))</formula>
    </cfRule>
    <cfRule type="containsText" dxfId="101" priority="103" operator="containsText" text="ALTA">
      <formula>NOT(ISERROR(SEARCH("ALTA",P126)))</formula>
    </cfRule>
    <cfRule type="containsText" dxfId="100" priority="104" operator="containsText" text="EXTREMA">
      <formula>NOT(ISERROR(SEARCH("EXTREMA",P126)))</formula>
    </cfRule>
  </conditionalFormatting>
  <conditionalFormatting sqref="K126">
    <cfRule type="containsText" dxfId="99" priority="97" operator="containsText" text="BAJA">
      <formula>NOT(ISERROR(SEARCH("BAJA",K126)))</formula>
    </cfRule>
    <cfRule type="containsText" dxfId="98" priority="98" operator="containsText" text="MODERADA">
      <formula>NOT(ISERROR(SEARCH("MODERADA",K126)))</formula>
    </cfRule>
    <cfRule type="containsText" dxfId="97" priority="99" operator="containsText" text="ALTA">
      <formula>NOT(ISERROR(SEARCH("ALTA",K126)))</formula>
    </cfRule>
    <cfRule type="containsText" dxfId="96" priority="100" operator="containsText" text="EXTREMA">
      <formula>NOT(ISERROR(SEARCH("EXTREMA",K126)))</formula>
    </cfRule>
  </conditionalFormatting>
  <conditionalFormatting sqref="P134">
    <cfRule type="containsText" dxfId="95" priority="93" operator="containsText" text="BAJO">
      <formula>NOT(ISERROR(SEARCH("BAJO",P134)))</formula>
    </cfRule>
    <cfRule type="containsText" dxfId="94" priority="94" operator="containsText" text="MODERADO">
      <formula>NOT(ISERROR(SEARCH("MODERADO",P134)))</formula>
    </cfRule>
    <cfRule type="containsText" dxfId="93" priority="95" operator="containsText" text="ALTO">
      <formula>NOT(ISERROR(SEARCH("ALTO",P134)))</formula>
    </cfRule>
    <cfRule type="containsText" dxfId="92" priority="96" operator="containsText" text="EXTREMO">
      <formula>NOT(ISERROR(SEARCH("EXTREMO",P134)))</formula>
    </cfRule>
  </conditionalFormatting>
  <conditionalFormatting sqref="K153">
    <cfRule type="containsText" dxfId="91" priority="89" operator="containsText" text="BAJA">
      <formula>NOT(ISERROR(SEARCH("BAJA",K153)))</formula>
    </cfRule>
    <cfRule type="containsText" dxfId="90" priority="90" operator="containsText" text="MODERADA">
      <formula>NOT(ISERROR(SEARCH("MODERADA",K153)))</formula>
    </cfRule>
    <cfRule type="containsText" dxfId="89" priority="91" operator="containsText" text="ALTO">
      <formula>NOT(ISERROR(SEARCH("ALTO",K153)))</formula>
    </cfRule>
    <cfRule type="containsText" dxfId="88" priority="92" operator="containsText" text="EXTREMA">
      <formula>NOT(ISERROR(SEARCH("EXTREMA",K153)))</formula>
    </cfRule>
  </conditionalFormatting>
  <conditionalFormatting sqref="P153">
    <cfRule type="containsText" dxfId="87" priority="85" operator="containsText" text="BAJA">
      <formula>NOT(ISERROR(SEARCH("BAJA",P153)))</formula>
    </cfRule>
    <cfRule type="containsText" dxfId="86" priority="86" operator="containsText" text="MODERADA">
      <formula>NOT(ISERROR(SEARCH("MODERADA",P153)))</formula>
    </cfRule>
    <cfRule type="containsText" dxfId="85" priority="87" operator="containsText" text="ALTO">
      <formula>NOT(ISERROR(SEARCH("ALTO",P153)))</formula>
    </cfRule>
    <cfRule type="containsText" dxfId="84" priority="88" operator="containsText" text="EXTREMA">
      <formula>NOT(ISERROR(SEARCH("EXTREMA",P153)))</formula>
    </cfRule>
  </conditionalFormatting>
  <conditionalFormatting sqref="K157">
    <cfRule type="containsText" dxfId="83" priority="81" operator="containsText" text="BAJA">
      <formula>NOT(ISERROR(SEARCH("BAJA",K157)))</formula>
    </cfRule>
    <cfRule type="containsText" dxfId="82" priority="82" operator="containsText" text="MODERADA">
      <formula>NOT(ISERROR(SEARCH("MODERADA",K157)))</formula>
    </cfRule>
    <cfRule type="containsText" dxfId="81" priority="83" operator="containsText" text="ALTO">
      <formula>NOT(ISERROR(SEARCH("ALTO",K157)))</formula>
    </cfRule>
    <cfRule type="containsText" dxfId="80" priority="84" operator="containsText" text="EXTREMA">
      <formula>NOT(ISERROR(SEARCH("EXTREMA",K157)))</formula>
    </cfRule>
  </conditionalFormatting>
  <conditionalFormatting sqref="K159">
    <cfRule type="containsText" dxfId="79" priority="77" operator="containsText" text="BAJA">
      <formula>NOT(ISERROR(SEARCH("BAJA",K159)))</formula>
    </cfRule>
    <cfRule type="containsText" dxfId="78" priority="78" operator="containsText" text="MODERADA">
      <formula>NOT(ISERROR(SEARCH("MODERADA",K159)))</formula>
    </cfRule>
    <cfRule type="containsText" dxfId="77" priority="79" operator="containsText" text="ALTO">
      <formula>NOT(ISERROR(SEARCH("ALTO",K159)))</formula>
    </cfRule>
    <cfRule type="containsText" dxfId="76" priority="80" operator="containsText" text="EXTREMA">
      <formula>NOT(ISERROR(SEARCH("EXTREMA",K159)))</formula>
    </cfRule>
  </conditionalFormatting>
  <conditionalFormatting sqref="P159">
    <cfRule type="containsText" dxfId="75" priority="73" operator="containsText" text="BAJA">
      <formula>NOT(ISERROR(SEARCH("BAJA",P159)))</formula>
    </cfRule>
    <cfRule type="containsText" dxfId="74" priority="74" operator="containsText" text="MODERADA">
      <formula>NOT(ISERROR(SEARCH("MODERADA",P159)))</formula>
    </cfRule>
    <cfRule type="containsText" dxfId="73" priority="75" operator="containsText" text="ALTO">
      <formula>NOT(ISERROR(SEARCH("ALTO",P159)))</formula>
    </cfRule>
    <cfRule type="containsText" dxfId="72" priority="76" operator="containsText" text="EXTREMA">
      <formula>NOT(ISERROR(SEARCH("EXTREMA",P159)))</formula>
    </cfRule>
  </conditionalFormatting>
  <conditionalFormatting sqref="P157">
    <cfRule type="containsText" dxfId="71" priority="69" operator="containsText" text="BAJA">
      <formula>NOT(ISERROR(SEARCH("BAJA",P157)))</formula>
    </cfRule>
    <cfRule type="containsText" dxfId="70" priority="70" operator="containsText" text="MODERADA">
      <formula>NOT(ISERROR(SEARCH("MODERADA",P157)))</formula>
    </cfRule>
    <cfRule type="containsText" dxfId="69" priority="71" operator="containsText" text="ALTO">
      <formula>NOT(ISERROR(SEARCH("ALTO",P157)))</formula>
    </cfRule>
    <cfRule type="containsText" dxfId="68" priority="72" operator="containsText" text="EXTREMA">
      <formula>NOT(ISERROR(SEARCH("EXTREMA",P157)))</formula>
    </cfRule>
  </conditionalFormatting>
  <conditionalFormatting sqref="P151">
    <cfRule type="containsText" dxfId="67" priority="65" operator="containsText" text="BAJA">
      <formula>NOT(ISERROR(SEARCH("BAJA",P151)))</formula>
    </cfRule>
    <cfRule type="containsText" dxfId="66" priority="66" operator="containsText" text="MODERADA">
      <formula>NOT(ISERROR(SEARCH("MODERADA",P151)))</formula>
    </cfRule>
    <cfRule type="containsText" dxfId="65" priority="67" operator="containsText" text="ALTO">
      <formula>NOT(ISERROR(SEARCH("ALTO",P151)))</formula>
    </cfRule>
    <cfRule type="containsText" dxfId="64" priority="68" operator="containsText" text="EXTREMA">
      <formula>NOT(ISERROR(SEARCH("EXTREMA",P151)))</formula>
    </cfRule>
  </conditionalFormatting>
  <conditionalFormatting sqref="P149">
    <cfRule type="containsText" dxfId="63" priority="61" operator="containsText" text="BAJA">
      <formula>NOT(ISERROR(SEARCH("BAJA",P149)))</formula>
    </cfRule>
    <cfRule type="containsText" dxfId="62" priority="62" operator="containsText" text="MODERADA">
      <formula>NOT(ISERROR(SEARCH("MODERADA",P149)))</formula>
    </cfRule>
    <cfRule type="containsText" dxfId="61" priority="63" operator="containsText" text="ALTO">
      <formula>NOT(ISERROR(SEARCH("ALTO",P149)))</formula>
    </cfRule>
    <cfRule type="containsText" dxfId="60" priority="64" operator="containsText" text="EXTREMA">
      <formula>NOT(ISERROR(SEARCH("EXTREMA",P149)))</formula>
    </cfRule>
  </conditionalFormatting>
  <conditionalFormatting sqref="P120">
    <cfRule type="containsText" dxfId="59" priority="57" operator="containsText" text="BAJA">
      <formula>NOT(ISERROR(SEARCH("BAJA",P120)))</formula>
    </cfRule>
    <cfRule type="containsText" dxfId="58" priority="58" operator="containsText" text="MODERADA">
      <formula>NOT(ISERROR(SEARCH("MODERADA",P120)))</formula>
    </cfRule>
    <cfRule type="containsText" dxfId="57" priority="59" operator="containsText" text="ALTO">
      <formula>NOT(ISERROR(SEARCH("ALTO",P120)))</formula>
    </cfRule>
    <cfRule type="containsText" dxfId="56" priority="60" operator="containsText" text="EXTREMA">
      <formula>NOT(ISERROR(SEARCH("EXTREMA",P120)))</formula>
    </cfRule>
  </conditionalFormatting>
  <conditionalFormatting sqref="P113">
    <cfRule type="containsText" dxfId="55" priority="53" operator="containsText" text="BAJA">
      <formula>NOT(ISERROR(SEARCH("BAJA",P113)))</formula>
    </cfRule>
    <cfRule type="containsText" dxfId="54" priority="54" operator="containsText" text="MODERADA">
      <formula>NOT(ISERROR(SEARCH("MODERADA",P113)))</formula>
    </cfRule>
    <cfRule type="containsText" dxfId="53" priority="55" operator="containsText" text="ALTO">
      <formula>NOT(ISERROR(SEARCH("ALTO",P113)))</formula>
    </cfRule>
    <cfRule type="containsText" dxfId="52" priority="56" operator="containsText" text="EXTREMA">
      <formula>NOT(ISERROR(SEARCH("EXTREMA",P113)))</formula>
    </cfRule>
  </conditionalFormatting>
  <conditionalFormatting sqref="K113">
    <cfRule type="containsText" dxfId="51" priority="49" operator="containsText" text="BAJA">
      <formula>NOT(ISERROR(SEARCH("BAJA",K113)))</formula>
    </cfRule>
    <cfRule type="containsText" dxfId="50" priority="50" operator="containsText" text="MODERADA">
      <formula>NOT(ISERROR(SEARCH("MODERADA",K113)))</formula>
    </cfRule>
    <cfRule type="containsText" dxfId="49" priority="51" operator="containsText" text="ALTO">
      <formula>NOT(ISERROR(SEARCH("ALTO",K113)))</formula>
    </cfRule>
    <cfRule type="containsText" dxfId="48" priority="52" operator="containsText" text="EXTREMA">
      <formula>NOT(ISERROR(SEARCH("EXTREMA",K113)))</formula>
    </cfRule>
  </conditionalFormatting>
  <conditionalFormatting sqref="P93">
    <cfRule type="containsText" dxfId="47" priority="45" operator="containsText" text="BAJA">
      <formula>NOT(ISERROR(SEARCH("BAJA",P93)))</formula>
    </cfRule>
    <cfRule type="containsText" dxfId="46" priority="46" operator="containsText" text="MODERADA">
      <formula>NOT(ISERROR(SEARCH("MODERADA",P93)))</formula>
    </cfRule>
    <cfRule type="containsText" dxfId="45" priority="47" operator="containsText" text="ALTO">
      <formula>NOT(ISERROR(SEARCH("ALTO",P93)))</formula>
    </cfRule>
    <cfRule type="containsText" dxfId="44" priority="48" operator="containsText" text="EXTREMA">
      <formula>NOT(ISERROR(SEARCH("EXTREMA",P93)))</formula>
    </cfRule>
  </conditionalFormatting>
  <conditionalFormatting sqref="P50">
    <cfRule type="containsText" dxfId="43" priority="41" operator="containsText" text="BAJA">
      <formula>NOT(ISERROR(SEARCH("BAJA",P50)))</formula>
    </cfRule>
    <cfRule type="containsText" dxfId="42" priority="42" operator="containsText" text="MODERADO">
      <formula>NOT(ISERROR(SEARCH("MODERADO",P50)))</formula>
    </cfRule>
    <cfRule type="containsText" dxfId="41" priority="43" operator="containsText" text="ALTA">
      <formula>NOT(ISERROR(SEARCH("ALTA",P50)))</formula>
    </cfRule>
    <cfRule type="containsText" dxfId="40" priority="44" operator="containsText" text="EXTREMA">
      <formula>NOT(ISERROR(SEARCH("EXTREMA",P50)))</formula>
    </cfRule>
  </conditionalFormatting>
  <conditionalFormatting sqref="P45">
    <cfRule type="containsText" dxfId="39" priority="37" operator="containsText" text="BAJA">
      <formula>NOT(ISERROR(SEARCH("BAJA",P45)))</formula>
    </cfRule>
    <cfRule type="containsText" dxfId="38" priority="38" operator="containsText" text="MODERADO">
      <formula>NOT(ISERROR(SEARCH("MODERADO",P45)))</formula>
    </cfRule>
    <cfRule type="containsText" dxfId="37" priority="39" operator="containsText" text="ALTA">
      <formula>NOT(ISERROR(SEARCH("ALTA",P45)))</formula>
    </cfRule>
    <cfRule type="containsText" dxfId="36" priority="40" operator="containsText" text="EXTREMA">
      <formula>NOT(ISERROR(SEARCH("EXTREMA",P45)))</formula>
    </cfRule>
  </conditionalFormatting>
  <conditionalFormatting sqref="P43">
    <cfRule type="containsText" dxfId="35" priority="33" operator="containsText" text="BAJA">
      <formula>NOT(ISERROR(SEARCH("BAJA",P43)))</formula>
    </cfRule>
    <cfRule type="containsText" dxfId="34" priority="34" operator="containsText" text="MODERADO">
      <formula>NOT(ISERROR(SEARCH("MODERADO",P43)))</formula>
    </cfRule>
    <cfRule type="containsText" dxfId="33" priority="35" operator="containsText" text="ALTA">
      <formula>NOT(ISERROR(SEARCH("ALTA",P43)))</formula>
    </cfRule>
    <cfRule type="containsText" dxfId="32" priority="36" operator="containsText" text="EXTREMA">
      <formula>NOT(ISERROR(SEARCH("EXTREMA",P43)))</formula>
    </cfRule>
  </conditionalFormatting>
  <conditionalFormatting sqref="K45">
    <cfRule type="containsText" dxfId="31" priority="29" operator="containsText" text="BAJA">
      <formula>NOT(ISERROR(SEARCH("BAJA",K45)))</formula>
    </cfRule>
    <cfRule type="containsText" dxfId="30" priority="30" operator="containsText" text="MODERADO">
      <formula>NOT(ISERROR(SEARCH("MODERADO",K45)))</formula>
    </cfRule>
    <cfRule type="containsText" dxfId="29" priority="31" operator="containsText" text="ALTA">
      <formula>NOT(ISERROR(SEARCH("ALTA",K45)))</formula>
    </cfRule>
    <cfRule type="containsText" dxfId="28" priority="32" operator="containsText" text="EXTREMA">
      <formula>NOT(ISERROR(SEARCH("EXTREMA",K45)))</formula>
    </cfRule>
  </conditionalFormatting>
  <conditionalFormatting sqref="P36">
    <cfRule type="containsText" dxfId="27" priority="25" operator="containsText" text="BAJA">
      <formula>NOT(ISERROR(SEARCH("BAJA",P36)))</formula>
    </cfRule>
    <cfRule type="containsText" dxfId="26" priority="26" operator="containsText" text="MODERADO">
      <formula>NOT(ISERROR(SEARCH("MODERADO",P36)))</formula>
    </cfRule>
    <cfRule type="containsText" dxfId="25" priority="27" operator="containsText" text="ALTA">
      <formula>NOT(ISERROR(SEARCH("ALTA",P36)))</formula>
    </cfRule>
    <cfRule type="containsText" dxfId="24" priority="28" operator="containsText" text="EXTREMA">
      <formula>NOT(ISERROR(SEARCH("EXTREMA",P36)))</formula>
    </cfRule>
  </conditionalFormatting>
  <conditionalFormatting sqref="K28">
    <cfRule type="containsText" dxfId="23" priority="21" operator="containsText" text="BAJA">
      <formula>NOT(ISERROR(SEARCH("BAJA",K28)))</formula>
    </cfRule>
    <cfRule type="containsText" dxfId="22" priority="22" operator="containsText" text="MODERADO">
      <formula>NOT(ISERROR(SEARCH("MODERADO",K28)))</formula>
    </cfRule>
    <cfRule type="containsText" dxfId="21" priority="23" operator="containsText" text="ALTA">
      <formula>NOT(ISERROR(SEARCH("ALTA",K28)))</formula>
    </cfRule>
    <cfRule type="containsText" dxfId="20" priority="24" operator="containsText" text="EXTREMA">
      <formula>NOT(ISERROR(SEARCH("EXTREMA",K28)))</formula>
    </cfRule>
  </conditionalFormatting>
  <conditionalFormatting sqref="K26">
    <cfRule type="containsText" dxfId="19" priority="17" operator="containsText" text="BAJA">
      <formula>NOT(ISERROR(SEARCH("BAJA",K26)))</formula>
    </cfRule>
    <cfRule type="containsText" dxfId="18" priority="18" operator="containsText" text="MODERADO">
      <formula>NOT(ISERROR(SEARCH("MODERADO",K26)))</formula>
    </cfRule>
    <cfRule type="containsText" dxfId="17" priority="19" operator="containsText" text="ALTA">
      <formula>NOT(ISERROR(SEARCH("ALTA",K26)))</formula>
    </cfRule>
    <cfRule type="containsText" dxfId="16" priority="20" operator="containsText" text="EXTREMA">
      <formula>NOT(ISERROR(SEARCH("EXTREMA",K26)))</formula>
    </cfRule>
  </conditionalFormatting>
  <conditionalFormatting sqref="P26">
    <cfRule type="containsText" dxfId="15" priority="13" operator="containsText" text="BAJA">
      <formula>NOT(ISERROR(SEARCH("BAJA",P26)))</formula>
    </cfRule>
    <cfRule type="containsText" dxfId="14" priority="14" operator="containsText" text="MODERADO">
      <formula>NOT(ISERROR(SEARCH("MODERADO",P26)))</formula>
    </cfRule>
    <cfRule type="containsText" dxfId="13" priority="15" operator="containsText" text="ALTA">
      <formula>NOT(ISERROR(SEARCH("ALTA",P26)))</formula>
    </cfRule>
    <cfRule type="containsText" dxfId="12" priority="16" operator="containsText" text="EXTREMA">
      <formula>NOT(ISERROR(SEARCH("EXTREMA",P26)))</formula>
    </cfRule>
  </conditionalFormatting>
  <conditionalFormatting sqref="P28">
    <cfRule type="containsText" dxfId="11" priority="9" operator="containsText" text="BAJA">
      <formula>NOT(ISERROR(SEARCH("BAJA",P28)))</formula>
    </cfRule>
    <cfRule type="containsText" dxfId="10" priority="10" operator="containsText" text="MODERADO">
      <formula>NOT(ISERROR(SEARCH("MODERADO",P28)))</formula>
    </cfRule>
    <cfRule type="containsText" dxfId="9" priority="11" operator="containsText" text="ALTA">
      <formula>NOT(ISERROR(SEARCH("ALTA",P28)))</formula>
    </cfRule>
    <cfRule type="containsText" dxfId="8" priority="12" operator="containsText" text="EXTREMA">
      <formula>NOT(ISERROR(SEARCH("EXTREMA",P28)))</formula>
    </cfRule>
  </conditionalFormatting>
  <conditionalFormatting sqref="P22">
    <cfRule type="containsText" dxfId="7" priority="5" operator="containsText" text="BAJA">
      <formula>NOT(ISERROR(SEARCH("BAJA",P22)))</formula>
    </cfRule>
    <cfRule type="containsText" dxfId="6" priority="6" operator="containsText" text="MODERADO">
      <formula>NOT(ISERROR(SEARCH("MODERADO",P22)))</formula>
    </cfRule>
    <cfRule type="containsText" dxfId="5" priority="7" operator="containsText" text="ALTA">
      <formula>NOT(ISERROR(SEARCH("ALTA",P22)))</formula>
    </cfRule>
    <cfRule type="containsText" dxfId="4" priority="8" operator="containsText" text="EXTREMA">
      <formula>NOT(ISERROR(SEARCH("EXTREMA",P22)))</formula>
    </cfRule>
  </conditionalFormatting>
  <conditionalFormatting sqref="P10">
    <cfRule type="containsText" dxfId="3" priority="1" operator="containsText" text="BAJA">
      <formula>NOT(ISERROR(SEARCH("BAJA",P10)))</formula>
    </cfRule>
    <cfRule type="containsText" dxfId="2" priority="2" operator="containsText" text="MODERADA">
      <formula>NOT(ISERROR(SEARCH("MODERADA",P10)))</formula>
    </cfRule>
    <cfRule type="containsText" dxfId="1" priority="3" operator="containsText" text="ALTA">
      <formula>NOT(ISERROR(SEARCH("ALTA",P10)))</formula>
    </cfRule>
    <cfRule type="containsText" dxfId="0" priority="4" operator="containsText" text="EXTREMA">
      <formula>NOT(ISERROR(SEARCH("EXTREMA",P10)))</formula>
    </cfRule>
  </conditionalFormatting>
  <dataValidations disablePrompts="1" count="1">
    <dataValidation type="list" allowBlank="1" showInputMessage="1" showErrorMessage="1" sqref="W1"/>
  </dataValidations>
  <printOptions horizontalCentered="1"/>
  <pageMargins left="7.874015748031496E-2" right="7.874015748031496E-2" top="0.39370078740157483" bottom="0.39370078740157483" header="0.31496062992125984" footer="0.31496062992125984"/>
  <pageSetup paperSize="41" scale="10" orientation="landscape" r:id="rId1"/>
  <headerFooter>
    <oddFooter>&amp;C&amp;"Arial,Normal"&amp;35Página &amp;P de &amp;N</oddFooter>
  </headerFooter>
  <rowBreaks count="1" manualBreakCount="1">
    <brk id="128" min="2"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riesgos Depen</vt:lpstr>
      <vt:lpstr>'Mapa de riesgos Depen'!Área_de_impresión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Casallas Martinez</dc:creator>
  <cp:lastModifiedBy>Liliana Andrea Bustamante Riaño</cp:lastModifiedBy>
  <cp:lastPrinted>2024-07-24T20:56:30Z</cp:lastPrinted>
  <dcterms:created xsi:type="dcterms:W3CDTF">2013-04-04T22:11:33Z</dcterms:created>
  <dcterms:modified xsi:type="dcterms:W3CDTF">2025-01-17T22:28:38Z</dcterms:modified>
</cp:coreProperties>
</file>